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uwwcmd-my.sharepoint.com/personal/kelli_uwwcmd_org/Documents/Documents/CI Grants/FY27 CI Grants/FY27 Grant Applications Info &amp; Training/"/>
    </mc:Choice>
  </mc:AlternateContent>
  <xr:revisionPtr revIDLastSave="156" documentId="8_{A2DCF86B-3C72-411C-9BBF-518F677320AF}" xr6:coauthVersionLast="47" xr6:coauthVersionMax="47" xr10:uidLastSave="{C8224EC0-5358-4950-8D4D-AC37A07282F3}"/>
  <bookViews>
    <workbookView xWindow="-120" yWindow="-120" windowWidth="29040" windowHeight="15720" tabRatio="906" activeTab="3" xr2:uid="{00000000-000D-0000-FFFF-FFFF00000000}"/>
  </bookViews>
  <sheets>
    <sheet name="Single Org. Program Bud + Narr." sheetId="14" r:id="rId1"/>
    <sheet name="Example Progrm Bud + Narr" sheetId="15" r:id="rId2"/>
    <sheet name="Collab. Prog. Budget + Narr." sheetId="16" r:id="rId3"/>
    <sheet name="Example Collaborative Narrative" sheetId="12" r:id="rId4"/>
  </sheets>
  <definedNames>
    <definedName name="_xlnm.Print_Titles" localSheetId="3">'Example Collaborative Narrative'!$1:$4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4" l="1"/>
  <c r="J20" i="15"/>
  <c r="D20" i="14"/>
  <c r="E20" i="14"/>
  <c r="F20" i="14"/>
  <c r="G20" i="14"/>
  <c r="H20" i="14"/>
  <c r="C20" i="14"/>
  <c r="G68" i="16"/>
  <c r="F68" i="16"/>
  <c r="H67" i="16"/>
  <c r="G67" i="16"/>
  <c r="F67" i="16"/>
  <c r="E67" i="16"/>
  <c r="D67" i="16"/>
  <c r="C67" i="16"/>
  <c r="J67" i="16" s="1"/>
  <c r="J66" i="16"/>
  <c r="H66" i="16"/>
  <c r="G66" i="16"/>
  <c r="F66" i="16"/>
  <c r="E66" i="16"/>
  <c r="D66" i="16"/>
  <c r="C66" i="16"/>
  <c r="I66" i="16" s="1"/>
  <c r="H65" i="16"/>
  <c r="G65" i="16"/>
  <c r="F65" i="16"/>
  <c r="E65" i="16"/>
  <c r="D65" i="16"/>
  <c r="C65" i="16"/>
  <c r="J65" i="16" s="1"/>
  <c r="J64" i="16"/>
  <c r="H64" i="16"/>
  <c r="G64" i="16"/>
  <c r="F64" i="16"/>
  <c r="E64" i="16"/>
  <c r="D64" i="16"/>
  <c r="C64" i="16"/>
  <c r="I64" i="16" s="1"/>
  <c r="H63" i="16"/>
  <c r="G63" i="16"/>
  <c r="F63" i="16"/>
  <c r="E63" i="16"/>
  <c r="D63" i="16"/>
  <c r="C63" i="16"/>
  <c r="J63" i="16" s="1"/>
  <c r="J62" i="16"/>
  <c r="H62" i="16"/>
  <c r="G62" i="16"/>
  <c r="F62" i="16"/>
  <c r="E62" i="16"/>
  <c r="D62" i="16"/>
  <c r="C62" i="16"/>
  <c r="I62" i="16" s="1"/>
  <c r="H61" i="16"/>
  <c r="G61" i="16"/>
  <c r="F61" i="16"/>
  <c r="E61" i="16"/>
  <c r="D61" i="16"/>
  <c r="C61" i="16"/>
  <c r="J61" i="16" s="1"/>
  <c r="J60" i="16"/>
  <c r="H60" i="16"/>
  <c r="G60" i="16"/>
  <c r="F60" i="16"/>
  <c r="E60" i="16"/>
  <c r="D60" i="16"/>
  <c r="C60" i="16"/>
  <c r="I60" i="16" s="1"/>
  <c r="H59" i="16"/>
  <c r="G59" i="16"/>
  <c r="F59" i="16"/>
  <c r="E59" i="16"/>
  <c r="D59" i="16"/>
  <c r="C59" i="16"/>
  <c r="J59" i="16" s="1"/>
  <c r="J58" i="16"/>
  <c r="H58" i="16"/>
  <c r="G58" i="16"/>
  <c r="F58" i="16"/>
  <c r="E58" i="16"/>
  <c r="D58" i="16"/>
  <c r="C58" i="16"/>
  <c r="I58" i="16" s="1"/>
  <c r="H57" i="16"/>
  <c r="G57" i="16"/>
  <c r="F57" i="16"/>
  <c r="E57" i="16"/>
  <c r="D57" i="16"/>
  <c r="C57" i="16"/>
  <c r="J57" i="16" s="1"/>
  <c r="Q56" i="16"/>
  <c r="P56" i="16"/>
  <c r="O56" i="16"/>
  <c r="N56" i="16"/>
  <c r="M56" i="16"/>
  <c r="H56" i="16"/>
  <c r="G56" i="16"/>
  <c r="F56" i="16"/>
  <c r="E56" i="16"/>
  <c r="D56" i="16"/>
  <c r="C56" i="16"/>
  <c r="J56" i="16" s="1"/>
  <c r="Q55" i="16"/>
  <c r="P55" i="16"/>
  <c r="O55" i="16"/>
  <c r="N55" i="16"/>
  <c r="M55" i="16"/>
  <c r="I55" i="16"/>
  <c r="H55" i="16"/>
  <c r="G55" i="16"/>
  <c r="F55" i="16"/>
  <c r="E55" i="16"/>
  <c r="D55" i="16"/>
  <c r="C55" i="16"/>
  <c r="J55" i="16" s="1"/>
  <c r="Q54" i="16"/>
  <c r="P54" i="16"/>
  <c r="O54" i="16"/>
  <c r="N54" i="16"/>
  <c r="M54" i="16"/>
  <c r="J54" i="16"/>
  <c r="I54" i="16"/>
  <c r="H54" i="16"/>
  <c r="G54" i="16"/>
  <c r="F54" i="16"/>
  <c r="E54" i="16"/>
  <c r="D54" i="16"/>
  <c r="C54" i="16"/>
  <c r="I52" i="16"/>
  <c r="H52" i="16"/>
  <c r="G52" i="16"/>
  <c r="F52" i="16"/>
  <c r="E52" i="16"/>
  <c r="D52" i="16"/>
  <c r="D68" i="16" s="1"/>
  <c r="C52" i="16"/>
  <c r="J52" i="16" s="1"/>
  <c r="J51" i="16"/>
  <c r="I51" i="16"/>
  <c r="J50" i="16"/>
  <c r="I50" i="16"/>
  <c r="J49" i="16"/>
  <c r="I49" i="16"/>
  <c r="J48" i="16"/>
  <c r="I48" i="16"/>
  <c r="J47" i="16"/>
  <c r="I47" i="16"/>
  <c r="J46" i="16"/>
  <c r="I46" i="16"/>
  <c r="J45" i="16"/>
  <c r="I45" i="16"/>
  <c r="J44" i="16"/>
  <c r="I44" i="16"/>
  <c r="J43" i="16"/>
  <c r="I43" i="16"/>
  <c r="J42" i="16"/>
  <c r="I42" i="16"/>
  <c r="J41" i="16"/>
  <c r="I41" i="16"/>
  <c r="J40" i="16"/>
  <c r="I40" i="16"/>
  <c r="J39" i="16"/>
  <c r="I39" i="16"/>
  <c r="J38" i="16"/>
  <c r="I38" i="16"/>
  <c r="J36" i="16"/>
  <c r="I36" i="16"/>
  <c r="H36" i="16"/>
  <c r="G36" i="16"/>
  <c r="F36" i="16"/>
  <c r="E36" i="16"/>
  <c r="D36" i="16"/>
  <c r="C36" i="16"/>
  <c r="J35" i="16"/>
  <c r="I35" i="16"/>
  <c r="J34" i="16"/>
  <c r="I34" i="16"/>
  <c r="J33" i="16"/>
  <c r="I33" i="16"/>
  <c r="J32" i="16"/>
  <c r="I32" i="16"/>
  <c r="J31" i="16"/>
  <c r="I31" i="16"/>
  <c r="J30" i="16"/>
  <c r="I30" i="16"/>
  <c r="J29" i="16"/>
  <c r="I29" i="16"/>
  <c r="J28" i="16"/>
  <c r="I28" i="16"/>
  <c r="J27" i="16"/>
  <c r="I27" i="16"/>
  <c r="J26" i="16"/>
  <c r="I26" i="16"/>
  <c r="J25" i="16"/>
  <c r="I25" i="16"/>
  <c r="J24" i="16"/>
  <c r="I24" i="16"/>
  <c r="J23" i="16"/>
  <c r="I23" i="16"/>
  <c r="J22" i="16"/>
  <c r="I22" i="16"/>
  <c r="J20" i="16"/>
  <c r="I20" i="16"/>
  <c r="H20" i="16"/>
  <c r="H68" i="16" s="1"/>
  <c r="G20" i="16"/>
  <c r="F20" i="16"/>
  <c r="E20" i="16"/>
  <c r="E68" i="16" s="1"/>
  <c r="D20" i="16"/>
  <c r="C20" i="16"/>
  <c r="C68" i="16" s="1"/>
  <c r="J19" i="16"/>
  <c r="I19" i="16"/>
  <c r="J18" i="16"/>
  <c r="I18" i="16"/>
  <c r="J17" i="16"/>
  <c r="I17" i="16"/>
  <c r="J16" i="16"/>
  <c r="I16" i="16"/>
  <c r="J15" i="16"/>
  <c r="I15" i="16"/>
  <c r="J14" i="16"/>
  <c r="I14" i="16"/>
  <c r="J13" i="16"/>
  <c r="I13" i="16"/>
  <c r="J12" i="16"/>
  <c r="I12" i="16"/>
  <c r="J11" i="16"/>
  <c r="I11" i="16"/>
  <c r="J10" i="16"/>
  <c r="I10" i="16"/>
  <c r="J9" i="16"/>
  <c r="I9" i="16"/>
  <c r="J8" i="16"/>
  <c r="I8" i="16"/>
  <c r="J7" i="16"/>
  <c r="I7" i="16"/>
  <c r="J6" i="16"/>
  <c r="I6" i="16"/>
  <c r="H20" i="15"/>
  <c r="G20" i="15"/>
  <c r="F20" i="15"/>
  <c r="E20" i="15"/>
  <c r="D20" i="15"/>
  <c r="C20" i="15"/>
  <c r="J19" i="15"/>
  <c r="I19" i="15"/>
  <c r="J18" i="15"/>
  <c r="I18" i="15"/>
  <c r="J17" i="15"/>
  <c r="I17" i="15"/>
  <c r="J8" i="15"/>
  <c r="I8" i="15"/>
  <c r="J7" i="15"/>
  <c r="I7" i="15"/>
  <c r="J6" i="15"/>
  <c r="I6" i="15"/>
  <c r="I7" i="14"/>
  <c r="I8" i="14"/>
  <c r="I9" i="14"/>
  <c r="I10" i="14"/>
  <c r="I11" i="14"/>
  <c r="I12" i="14"/>
  <c r="I13" i="14"/>
  <c r="I14" i="14"/>
  <c r="I15" i="14"/>
  <c r="I16" i="14"/>
  <c r="I17" i="14"/>
  <c r="I18" i="14"/>
  <c r="I19" i="14"/>
  <c r="M102" i="12"/>
  <c r="J41" i="12"/>
  <c r="N104" i="12"/>
  <c r="O104" i="12"/>
  <c r="P104" i="12"/>
  <c r="Q104" i="12"/>
  <c r="N103" i="12"/>
  <c r="O103" i="12"/>
  <c r="P103" i="12"/>
  <c r="Q103" i="12"/>
  <c r="M104" i="12"/>
  <c r="M103" i="12"/>
  <c r="N102" i="12"/>
  <c r="O102" i="12"/>
  <c r="P102" i="12"/>
  <c r="Q102" i="12"/>
  <c r="J68" i="16" l="1"/>
  <c r="I68" i="16"/>
  <c r="I57" i="16"/>
  <c r="I59" i="16"/>
  <c r="I61" i="16"/>
  <c r="I63" i="16"/>
  <c r="I65" i="16"/>
  <c r="I67" i="16"/>
  <c r="I56" i="16"/>
  <c r="I20" i="15"/>
  <c r="I6" i="14"/>
  <c r="I20" i="14" s="1"/>
  <c r="J6" i="14"/>
  <c r="J7" i="14"/>
  <c r="J8" i="14"/>
  <c r="J9" i="14"/>
  <c r="J10" i="14"/>
  <c r="J11" i="14"/>
  <c r="J12" i="14"/>
  <c r="J13" i="14"/>
  <c r="J14" i="14"/>
  <c r="J15" i="14"/>
  <c r="J16" i="14"/>
  <c r="J17" i="14"/>
  <c r="J18" i="14"/>
  <c r="J19" i="14"/>
  <c r="C36" i="12"/>
  <c r="D36" i="12"/>
  <c r="E36" i="12"/>
  <c r="F36" i="12"/>
  <c r="G36" i="12"/>
  <c r="H36" i="12"/>
  <c r="I24" i="12"/>
  <c r="J24" i="12"/>
  <c r="I26" i="12"/>
  <c r="J26" i="12"/>
  <c r="I27" i="12"/>
  <c r="J27" i="12"/>
  <c r="I28" i="12"/>
  <c r="J28" i="12"/>
  <c r="I29" i="12"/>
  <c r="J29" i="12"/>
  <c r="I30" i="12"/>
  <c r="J30" i="12"/>
  <c r="I32" i="12"/>
  <c r="J32" i="12"/>
  <c r="I33" i="12"/>
  <c r="J33" i="12"/>
  <c r="I34" i="12"/>
  <c r="J34" i="12"/>
  <c r="I35" i="12"/>
  <c r="J35" i="12"/>
  <c r="I86" i="12" l="1"/>
  <c r="I87" i="12"/>
  <c r="I88" i="12"/>
  <c r="I89" i="12"/>
  <c r="I90" i="12"/>
  <c r="I91" i="12"/>
  <c r="I92" i="12"/>
  <c r="I93" i="12"/>
  <c r="I94" i="12"/>
  <c r="I95" i="12"/>
  <c r="I96" i="12"/>
  <c r="I97" i="12"/>
  <c r="I98" i="12"/>
  <c r="I99" i="12"/>
  <c r="I70" i="12"/>
  <c r="I71" i="12"/>
  <c r="I72" i="12"/>
  <c r="I73" i="12"/>
  <c r="I74" i="12"/>
  <c r="I75" i="12"/>
  <c r="I76" i="12"/>
  <c r="I77" i="12"/>
  <c r="I78" i="12"/>
  <c r="I79" i="12"/>
  <c r="I80" i="12"/>
  <c r="I81" i="12"/>
  <c r="I82" i="12"/>
  <c r="I83" i="12"/>
  <c r="I67" i="12"/>
  <c r="I51" i="12"/>
  <c r="I50" i="12"/>
  <c r="I49" i="12"/>
  <c r="I48" i="12"/>
  <c r="I47" i="12"/>
  <c r="I46" i="12"/>
  <c r="I44" i="12"/>
  <c r="I43" i="12"/>
  <c r="I40" i="12"/>
  <c r="I39" i="12"/>
  <c r="J86" i="12"/>
  <c r="J87" i="12"/>
  <c r="J88" i="12"/>
  <c r="J89" i="12"/>
  <c r="J90" i="12"/>
  <c r="J91" i="12"/>
  <c r="J92" i="12"/>
  <c r="J93" i="12"/>
  <c r="J94" i="12"/>
  <c r="J95" i="12"/>
  <c r="J96" i="12"/>
  <c r="J97" i="12"/>
  <c r="J98" i="12"/>
  <c r="J99" i="12"/>
  <c r="J70" i="12"/>
  <c r="J71" i="12"/>
  <c r="J72" i="12"/>
  <c r="J73" i="12"/>
  <c r="J74" i="12"/>
  <c r="J75" i="12"/>
  <c r="J76" i="12"/>
  <c r="J77" i="12"/>
  <c r="J78" i="12"/>
  <c r="J79" i="12"/>
  <c r="J80" i="12"/>
  <c r="J81" i="12"/>
  <c r="J82" i="12"/>
  <c r="J83" i="12"/>
  <c r="J67" i="12"/>
  <c r="J39" i="12"/>
  <c r="J40" i="12"/>
  <c r="J43" i="12"/>
  <c r="J46" i="12"/>
  <c r="J47" i="12"/>
  <c r="J48" i="12"/>
  <c r="J49" i="12"/>
  <c r="J50" i="12"/>
  <c r="J51" i="12"/>
  <c r="J6" i="12"/>
  <c r="J7" i="12"/>
  <c r="J8" i="12"/>
  <c r="J14" i="12"/>
  <c r="J16" i="12"/>
  <c r="J17" i="12"/>
  <c r="J18" i="12"/>
  <c r="J19" i="12"/>
  <c r="I6" i="12"/>
  <c r="I7" i="12"/>
  <c r="I8" i="12"/>
  <c r="I14" i="12"/>
  <c r="I16" i="12"/>
  <c r="I17" i="12"/>
  <c r="I18" i="12"/>
  <c r="I19" i="12"/>
  <c r="C102" i="12" l="1"/>
  <c r="D102" i="12"/>
  <c r="E102" i="12"/>
  <c r="F102" i="12"/>
  <c r="G102" i="12"/>
  <c r="H102" i="12"/>
  <c r="C103" i="12"/>
  <c r="D103" i="12"/>
  <c r="E103" i="12"/>
  <c r="F103" i="12"/>
  <c r="G103" i="12"/>
  <c r="H103" i="12"/>
  <c r="C104" i="12"/>
  <c r="D104" i="12"/>
  <c r="E104" i="12"/>
  <c r="F104" i="12"/>
  <c r="G104" i="12"/>
  <c r="H104" i="12"/>
  <c r="C105" i="12"/>
  <c r="D105" i="12"/>
  <c r="E105" i="12"/>
  <c r="F105" i="12"/>
  <c r="G105" i="12"/>
  <c r="H105" i="12"/>
  <c r="C106" i="12"/>
  <c r="D106" i="12"/>
  <c r="E106" i="12"/>
  <c r="F106" i="12"/>
  <c r="G106" i="12"/>
  <c r="H106" i="12"/>
  <c r="C107" i="12"/>
  <c r="D107" i="12"/>
  <c r="E107" i="12"/>
  <c r="F107" i="12"/>
  <c r="G107" i="12"/>
  <c r="H107" i="12"/>
  <c r="C108" i="12"/>
  <c r="D108" i="12"/>
  <c r="E108" i="12"/>
  <c r="F108" i="12"/>
  <c r="G108" i="12"/>
  <c r="H108" i="12"/>
  <c r="C109" i="12"/>
  <c r="D109" i="12"/>
  <c r="E109" i="12"/>
  <c r="F109" i="12"/>
  <c r="G109" i="12"/>
  <c r="H109" i="12"/>
  <c r="C110" i="12"/>
  <c r="D110" i="12"/>
  <c r="E110" i="12"/>
  <c r="F110" i="12"/>
  <c r="G110" i="12"/>
  <c r="H110" i="12"/>
  <c r="C111" i="12"/>
  <c r="D111" i="12"/>
  <c r="E111" i="12"/>
  <c r="F111" i="12"/>
  <c r="G111" i="12"/>
  <c r="H111" i="12"/>
  <c r="C112" i="12"/>
  <c r="D112" i="12"/>
  <c r="E112" i="12"/>
  <c r="F112" i="12"/>
  <c r="G112" i="12"/>
  <c r="C113" i="12"/>
  <c r="D113" i="12"/>
  <c r="E113" i="12"/>
  <c r="F113" i="12"/>
  <c r="G113" i="12"/>
  <c r="H113" i="12"/>
  <c r="C114" i="12"/>
  <c r="D114" i="12"/>
  <c r="E114" i="12"/>
  <c r="F114" i="12"/>
  <c r="G114" i="12"/>
  <c r="H114" i="12"/>
  <c r="C115" i="12"/>
  <c r="D115" i="12"/>
  <c r="E115" i="12"/>
  <c r="F115" i="12"/>
  <c r="G115" i="12"/>
  <c r="H115" i="12"/>
  <c r="H100" i="12"/>
  <c r="G100" i="12"/>
  <c r="F100" i="12"/>
  <c r="E100" i="12"/>
  <c r="D100" i="12"/>
  <c r="C100" i="12"/>
  <c r="H84" i="12"/>
  <c r="G84" i="12"/>
  <c r="F84" i="12"/>
  <c r="E84" i="12"/>
  <c r="D84" i="12"/>
  <c r="C84" i="12"/>
  <c r="H68" i="12"/>
  <c r="G68" i="12"/>
  <c r="F68" i="12"/>
  <c r="E68" i="12"/>
  <c r="D68" i="12"/>
  <c r="C68" i="12"/>
  <c r="H52" i="12"/>
  <c r="G52" i="12"/>
  <c r="F52" i="12"/>
  <c r="E52" i="12"/>
  <c r="D52" i="12"/>
  <c r="C52" i="12"/>
  <c r="I114" i="12" l="1"/>
  <c r="J114" i="12"/>
  <c r="J112" i="12"/>
  <c r="I112" i="12"/>
  <c r="I110" i="12"/>
  <c r="J110" i="12"/>
  <c r="J108" i="12"/>
  <c r="I108" i="12"/>
  <c r="I102" i="12"/>
  <c r="J102" i="12"/>
  <c r="I36" i="12"/>
  <c r="J36" i="12"/>
  <c r="I106" i="12"/>
  <c r="J106" i="12"/>
  <c r="J104" i="12"/>
  <c r="I104" i="12"/>
  <c r="I52" i="12"/>
  <c r="J52" i="12"/>
  <c r="I68" i="12"/>
  <c r="J68" i="12"/>
  <c r="I84" i="12"/>
  <c r="J84" i="12"/>
  <c r="J100" i="12"/>
  <c r="I100" i="12"/>
  <c r="J115" i="12"/>
  <c r="I115" i="12"/>
  <c r="I113" i="12"/>
  <c r="J113" i="12"/>
  <c r="J111" i="12"/>
  <c r="I111" i="12"/>
  <c r="I109" i="12"/>
  <c r="J109" i="12"/>
  <c r="J107" i="12"/>
  <c r="I107" i="12"/>
  <c r="I105" i="12"/>
  <c r="J105" i="12"/>
  <c r="J103" i="12"/>
  <c r="I103" i="12"/>
  <c r="H20" i="12"/>
  <c r="H116" i="12" s="1"/>
  <c r="G20" i="12"/>
  <c r="G116" i="12" s="1"/>
  <c r="F20" i="12"/>
  <c r="F116" i="12" s="1"/>
  <c r="E20" i="12"/>
  <c r="E116" i="12" s="1"/>
  <c r="D20" i="12"/>
  <c r="D116" i="12" s="1"/>
  <c r="C20" i="12"/>
  <c r="C116" i="12" l="1"/>
  <c r="J20" i="12"/>
  <c r="I20" i="12"/>
  <c r="J116" i="12" l="1"/>
  <c r="I116" i="12"/>
</calcChain>
</file>

<file path=xl/sharedStrings.xml><?xml version="1.0" encoding="utf-8"?>
<sst xmlns="http://schemas.openxmlformats.org/spreadsheetml/2006/main" count="644" uniqueCount="142">
  <si>
    <t>Agency</t>
  </si>
  <si>
    <t>Program</t>
  </si>
  <si>
    <t>Amount Requested</t>
  </si>
  <si>
    <t>Expenditures per Quarter (adjust percentages, as needed)</t>
  </si>
  <si>
    <t>Funds from all other sources</t>
  </si>
  <si>
    <t>Total Funds</t>
  </si>
  <si>
    <t>% UW Funds</t>
  </si>
  <si>
    <t>Notes/Narrative:</t>
  </si>
  <si>
    <t>Program Outputs &amp; Outcomes</t>
  </si>
  <si>
    <t>Target Outputs &amp; Outcomes</t>
  </si>
  <si>
    <t>First Quarter</t>
  </si>
  <si>
    <t>Second Quarter</t>
  </si>
  <si>
    <t>Third Quarter</t>
  </si>
  <si>
    <t>Fourth Quarter</t>
  </si>
  <si>
    <t>Notes:</t>
  </si>
  <si>
    <t xml:space="preserve">Office Supplies </t>
  </si>
  <si>
    <t>Staff Development / Training</t>
  </si>
  <si>
    <t xml:space="preserve"> </t>
  </si>
  <si>
    <t>Marketing</t>
  </si>
  <si>
    <t xml:space="preserve">Of those who completed the program: </t>
  </si>
  <si>
    <t>Equipment</t>
  </si>
  <si>
    <t>Professional Services</t>
  </si>
  <si>
    <t>Insurance</t>
  </si>
  <si>
    <t xml:space="preserve">Direct Services </t>
  </si>
  <si>
    <t xml:space="preserve">Travel </t>
  </si>
  <si>
    <t>Rent / Utilities</t>
  </si>
  <si>
    <t xml:space="preserve">Legal, Accounting, Audit </t>
  </si>
  <si>
    <t>Other (Specify):</t>
  </si>
  <si>
    <t>Total</t>
  </si>
  <si>
    <t>Other (HMIS):</t>
  </si>
  <si>
    <t>Collaborator:</t>
  </si>
  <si>
    <t>Total:</t>
  </si>
  <si>
    <t xml:space="preserve">Collaborator:  </t>
  </si>
  <si>
    <t xml:space="preserve">Collaborator: </t>
  </si>
  <si>
    <t>Annual training of staff</t>
  </si>
  <si>
    <t>Other (Specify): Food items</t>
  </si>
  <si>
    <t>25% of overall GL insurance</t>
  </si>
  <si>
    <t>Annual certification/training of instructors</t>
  </si>
  <si>
    <t>Collaborator:  Family Support Center</t>
  </si>
  <si>
    <t xml:space="preserve">Collaborator:   </t>
  </si>
  <si>
    <t xml:space="preserve"> Agency:  </t>
  </si>
  <si>
    <t>Number of persons served</t>
  </si>
  <si>
    <t xml:space="preserve">Number of volunteers </t>
  </si>
  <si>
    <t xml:space="preserve">Volunteer Hours </t>
  </si>
  <si>
    <t xml:space="preserve">Agency Outputs:   </t>
  </si>
  <si>
    <t xml:space="preserve">Outcomes </t>
  </si>
  <si>
    <t>Of those persons served: (List no more than three)</t>
  </si>
  <si>
    <t xml:space="preserve">Collaborator Outputs:  </t>
  </si>
  <si>
    <t>Number of volunteers</t>
  </si>
  <si>
    <t>Volunteer Hours</t>
  </si>
  <si>
    <t>Outcomes</t>
  </si>
  <si>
    <t xml:space="preserve">Collaborator Outputs:   </t>
  </si>
  <si>
    <t>Number of Volunteers</t>
  </si>
  <si>
    <t>Total Outputs/Outcomes:</t>
  </si>
  <si>
    <t>Number of Persons Served</t>
  </si>
  <si>
    <t xml:space="preserve">Cost of facilitating program </t>
  </si>
  <si>
    <t>Volunteers serve as greeters, program assistants, and class facilitators</t>
  </si>
  <si>
    <t xml:space="preserve">Total cost to facilitate program; this funding comes from another grant/income allocation. </t>
  </si>
  <si>
    <t xml:space="preserve">Supplies are covered by another grant. </t>
  </si>
  <si>
    <t>Covered through annual budget</t>
  </si>
  <si>
    <t>Marketing funded by other grant</t>
  </si>
  <si>
    <t>Grant required information-UNDUPLICATED</t>
  </si>
  <si>
    <t>Number of Volunteer Hours</t>
  </si>
  <si>
    <t>Total:  Outputs/Outcomes                                                              TOTAL           Q1         Q2           Q3            Q4                                   NOTES:</t>
  </si>
  <si>
    <t xml:space="preserve">Of those persons served: </t>
  </si>
  <si>
    <t>10% of agency budget for leased equipment &amp; maintenance</t>
  </si>
  <si>
    <t>10% of agency budget for IT and bookkeeping services</t>
  </si>
  <si>
    <t>10% of agency budget for Worker's Compensation insurance</t>
  </si>
  <si>
    <t>Program assistant and coordination services are covered by other funding/grant sources for this program.</t>
  </si>
  <si>
    <t>8% of agency budget for rent and utilities-covered through agency annual budget</t>
  </si>
  <si>
    <t>Collaborator:  Agency DEF</t>
  </si>
  <si>
    <t xml:space="preserve">Staff and volunteer quarterly training </t>
  </si>
  <si>
    <t>Postage, paper and misc office supplies such as pens, copy paper and purchase of class supplies</t>
  </si>
  <si>
    <t xml:space="preserve">Of those who were served: </t>
  </si>
  <si>
    <t>Project management software subscription to be used by the collaborative to share documents, monitor participant progress and ensure no duplication of services. Program Coordinator will use to provide oversight to entire collaborative</t>
  </si>
  <si>
    <t>Purchase/maintenance of laptops and printers</t>
  </si>
  <si>
    <t>Individuals enrolled into job seekers program</t>
  </si>
  <si>
    <t xml:space="preserve"># of participants earning higher wages after 90 days employment </t>
  </si>
  <si>
    <t xml:space="preserve"># of participants obtaining employment </t>
  </si>
  <si>
    <t># of participants who maintained employment for at least 90 days</t>
  </si>
  <si>
    <t>Volunteers serve as greeters and assistants to facilitators</t>
  </si>
  <si>
    <t xml:space="preserve">Participants who secure competitive employment while enrolled in job seekers. </t>
  </si>
  <si>
    <t xml:space="preserve">Participants employment milestones are monitored by Program Assistant or Job Coach. </t>
  </si>
  <si>
    <t xml:space="preserve">Other (Specify): </t>
  </si>
  <si>
    <t xml:space="preserve">Childcare vouchers-funded under separate grant. </t>
  </si>
  <si>
    <t xml:space="preserve">Marketing of voucher programs. </t>
  </si>
  <si>
    <t xml:space="preserve">Transportation vouchers- UW grant will supplement funding from other grant received. </t>
  </si>
  <si>
    <t>Number of families served</t>
  </si>
  <si>
    <t xml:space="preserve">ALICE households supported with child care assistance and/or transportation assistance. </t>
  </si>
  <si>
    <t>Volunteers will serve as greeters and assist participants with paperwork completion</t>
  </si>
  <si>
    <t>Of those families served:</t>
  </si>
  <si>
    <t>Number of families receiving child care assistance</t>
  </si>
  <si>
    <t>Number of families receiving transportation assistance</t>
  </si>
  <si>
    <t xml:space="preserve">Of those served: </t>
  </si>
  <si>
    <t>Individuals served through The Connection Center</t>
  </si>
  <si>
    <t xml:space="preserve">Number of participants who have reported improvement in financial capability as a result of programming </t>
  </si>
  <si>
    <t xml:space="preserve"> Agency:  ABC Organization </t>
  </si>
  <si>
    <t>Mileage reimbursement for staff</t>
  </si>
  <si>
    <t>8% of overall organization budget for rent &amp; utilities - covered through organization's annual budget.</t>
  </si>
  <si>
    <t xml:space="preserve">Covered through other funding. </t>
  </si>
  <si>
    <t xml:space="preserve">Program assistant salary &amp; fringe covered by other funding/grant sources for this program </t>
  </si>
  <si>
    <t>10% of organizational budget covered under other funding.</t>
  </si>
  <si>
    <t xml:space="preserve">Staff/volunteer bi-annual training. </t>
  </si>
  <si>
    <t xml:space="preserve">Cost of facilitating program. </t>
  </si>
  <si>
    <t>Postage, paper and other office supplies needed to provide services.</t>
  </si>
  <si>
    <t>Other: Client Rent Assistance</t>
  </si>
  <si>
    <t>Other: Client Utility Assistance</t>
  </si>
  <si>
    <t xml:space="preserve">Crisis funding to prevent termination of services for program participants. </t>
  </si>
  <si>
    <t xml:space="preserve">Crisis funding to prevent eviction of program participants. </t>
  </si>
  <si>
    <t>Volunteers serve as greeter, program assistance, and class facilitators</t>
  </si>
  <si>
    <t xml:space="preserve">Individuals enrolled into Financial Stability program throughout the county. </t>
  </si>
  <si>
    <t xml:space="preserve">Program marketing is covered through other funding. </t>
  </si>
  <si>
    <t xml:space="preserve">Each volunteer serves an average of 40 hrs per quarter. </t>
  </si>
  <si>
    <t>Number of individuals who have attended and completed all financial education courses offered. (12/12 classes)</t>
  </si>
  <si>
    <t xml:space="preserve">Individuals enrolled into Financial Stability program throughout the county who have completed 12/12 financial education classes.  </t>
  </si>
  <si>
    <t xml:space="preserve">Total:  Outputs/Outcomes                                                              TOTAL           Q1         Q2           Q3            Q4                                 </t>
  </si>
  <si>
    <t>Total: Outputs/Outcomes</t>
  </si>
  <si>
    <t>Q1</t>
  </si>
  <si>
    <t>Q2</t>
  </si>
  <si>
    <t>Q3</t>
  </si>
  <si>
    <t>Q4</t>
  </si>
  <si>
    <t xml:space="preserve"> Lead Agency:  </t>
  </si>
  <si>
    <t xml:space="preserve">Lead Agency Outputs:   </t>
  </si>
  <si>
    <t>Collaborative Program Budget:</t>
  </si>
  <si>
    <t xml:space="preserve">Lead Agency:  ABC Organization </t>
  </si>
  <si>
    <t>Lead Agency:  ABC Organization</t>
  </si>
  <si>
    <t xml:space="preserve">Participants who complete at least 6 classes and attend 3 personal coaching sesssions w/staff. They will complete the financial capability assessment and provide proof of increased savings and on-time payments. </t>
  </si>
  <si>
    <t xml:space="preserve">Number of individuals who completed the financial capability assessment and showed documented improvement by program exit. </t>
  </si>
  <si>
    <t>Number of individuals who reduce their total debt by at least $1,000 or 20%, as verified by credit reports obtained at program intake and exit.</t>
  </si>
  <si>
    <t xml:space="preserve">Verified by credit reports obtained at program intake and exit. </t>
  </si>
  <si>
    <t xml:space="preserve">Individuals pre-screened and approved for eviction prevention, utility payment assistance, childcare vouchers or transportation assistance.Verification standard: Documentation must include participant name (or unique ID), date of assistance, and type or amount of financial support provided.  </t>
  </si>
  <si>
    <t>Participants will complete 5 classes and attend monthly coaching sessions w/CFE staff. Verification standard: measurable improvement in financial capability, as evidenced by increased assessment scores and/or completion of verified financial actions.</t>
  </si>
  <si>
    <t xml:space="preserve">Number of tax returns prepared and submitted through VITA program. Participants will open a savings or other financial account as offered through the program's vendors. </t>
  </si>
  <si>
    <t>Number of families who demonstrated improved financial stability between program entry and completion, as evidenced by measurable changes in defined financial indicators.</t>
  </si>
  <si>
    <t>Improved financial stability is measured using pre- and post-program comparisons of one or more of the following indicators:
Increase in monthly net income or benefits received
Reduction in past-due bills or outstanding debt
Establishment or increase of emergency savings (minimum dollar threshold defined)
On-time payment of rent and/or utilities for X consecutive months
Avoidance of eviction, foreclosure, or utility shutoff during program participation
A family is counted as “improved” if they achieve at least one verified indicator or meet a defined composite score threshold.</t>
  </si>
  <si>
    <t xml:space="preserve">Verification standard: Documentation/reports from child care provider(s). </t>
  </si>
  <si>
    <t xml:space="preserve">Verification standard: Documentation/reports from transportation provider(s). </t>
  </si>
  <si>
    <t>Number of participants referred to community service providers for financial assistance who secured financial support or experienced a verified reduction in financial obligations with 90 days of referral.</t>
  </si>
  <si>
    <t xml:space="preserve">Individuals pre-screened and approved for eviction prevention, utility payment assistance, childcare vouchers or transportation assistance. Verification standard: Documentation must include participant name (or unique ID), date of assistance, and type or amount of financial support provided.  </t>
  </si>
  <si>
    <t xml:space="preserve">Number of individuals receiving VITA tax services who have begun or increased their savings. </t>
  </si>
  <si>
    <t xml:space="preserve">End of fiscal year measurement. Participant progress is monitored through follow-up.  Verification standard: Employment verification document as submitted by the employer OR copy of participant pay stubs. </t>
  </si>
  <si>
    <t xml:space="preserve">Participants' employment milestones are monitored by the Program Assistant or the Job Coach.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</si>
</sst>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_);_(* \(#,##0.00\);_(* \-??_);_(@_)"/>
  </numFmts>
  <fonts count="9" x14ac:knownFonts="1">
    <font>
      <sz val="10"/>
      <color rgb="FF000000"/>
      <name val="Arial"/>
      <family val="2"/>
      <charset val="1"/>
    </font>
    <font>
      <sz val="10"/>
      <color theme="1"/>
      <name val="Arial"/>
      <family val="2"/>
    </font>
    <font>
      <sz val="10"/>
      <color rgb="FF000000"/>
      <name val="Arial"/>
      <family val="2"/>
      <charset val="1"/>
    </font>
    <font>
      <b/>
      <sz val="12"/>
      <color rgb="FF000000"/>
      <name val="Calibri"/>
      <family val="2"/>
      <scheme val="minor"/>
    </font>
    <font>
      <sz val="12"/>
      <color rgb="FF000000"/>
      <name val="Calibri"/>
      <family val="2"/>
      <scheme val="minor"/>
    </font>
    <font>
      <sz val="12"/>
      <color rgb="FF000000"/>
      <name val="Arial"/>
      <family val="2"/>
      <charset val="1"/>
    </font>
    <font>
      <sz val="11"/>
      <color rgb="FF000000"/>
      <name val="Calibri"/>
      <family val="2"/>
    </font>
    <font>
      <i/>
      <sz val="12"/>
      <color rgb="FF000000"/>
      <name val="Calibri"/>
      <family val="2"/>
      <scheme val="minor"/>
    </font>
    <font>
      <b/>
      <i/>
      <sz val="12"/>
      <color rgb="FF000000"/>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3C3C3"/>
        <bgColor rgb="FF808080"/>
      </patternFill>
    </fill>
    <fill>
      <patternFill patternType="solid">
        <fgColor rgb="FFC3C3C3"/>
        <bgColor indexed="64"/>
      </patternFill>
    </fill>
    <fill>
      <patternFill patternType="solid">
        <fgColor theme="3" tint="0.79998168889431442"/>
        <bgColor rgb="FF8EB4E3"/>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s>
  <borders count="17">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top/>
      <bottom style="medium">
        <color auto="1"/>
      </bottom>
      <diagonal/>
    </border>
    <border>
      <left/>
      <right style="thin">
        <color auto="1"/>
      </right>
      <top/>
      <bottom style="medium">
        <color indexed="64"/>
      </bottom>
      <diagonal/>
    </border>
  </borders>
  <cellStyleXfs count="6">
    <xf numFmtId="0" fontId="0" fillId="0" borderId="0"/>
    <xf numFmtId="164" fontId="2" fillId="0" borderId="0" applyBorder="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66">
    <xf numFmtId="0" fontId="0" fillId="0" borderId="0" xfId="0"/>
    <xf numFmtId="0" fontId="4" fillId="0" borderId="0" xfId="0" applyFont="1" applyAlignment="1">
      <alignment horizontal="center"/>
    </xf>
    <xf numFmtId="0" fontId="4" fillId="0" borderId="0" xfId="0" applyFont="1"/>
    <xf numFmtId="39" fontId="4" fillId="0" borderId="3" xfId="0" applyNumberFormat="1" applyFont="1" applyBorder="1" applyAlignment="1">
      <alignment wrapText="1"/>
    </xf>
    <xf numFmtId="39" fontId="4" fillId="0" borderId="3" xfId="5" applyNumberFormat="1" applyFont="1" applyFill="1" applyBorder="1" applyAlignment="1">
      <alignment wrapText="1"/>
    </xf>
    <xf numFmtId="39" fontId="4" fillId="0" borderId="3" xfId="0" applyNumberFormat="1" applyFont="1" applyBorder="1" applyAlignment="1" applyProtection="1">
      <alignment wrapText="1"/>
      <protection locked="0"/>
    </xf>
    <xf numFmtId="39" fontId="4" fillId="0" borderId="3" xfId="1" applyNumberFormat="1" applyFont="1" applyBorder="1" applyAlignment="1" applyProtection="1">
      <alignment wrapText="1"/>
      <protection locked="0"/>
    </xf>
    <xf numFmtId="39" fontId="4" fillId="5" borderId="3" xfId="0" applyNumberFormat="1" applyFont="1" applyFill="1" applyBorder="1" applyAlignment="1">
      <alignment wrapText="1"/>
    </xf>
    <xf numFmtId="10" fontId="4" fillId="5" borderId="3" xfId="0" applyNumberFormat="1" applyFont="1" applyFill="1" applyBorder="1" applyAlignment="1">
      <alignment wrapText="1"/>
    </xf>
    <xf numFmtId="39" fontId="4" fillId="0" borderId="3" xfId="2" applyNumberFormat="1" applyFont="1" applyFill="1" applyBorder="1" applyAlignment="1" applyProtection="1">
      <alignment wrapText="1"/>
      <protection locked="0"/>
    </xf>
    <xf numFmtId="0" fontId="4" fillId="0" borderId="3" xfId="0" applyFont="1" applyBorder="1" applyAlignment="1">
      <alignment wrapText="1"/>
    </xf>
    <xf numFmtId="0" fontId="4" fillId="0" borderId="3" xfId="0" applyFont="1" applyBorder="1" applyAlignment="1">
      <alignment horizontal="right" wrapText="1"/>
    </xf>
    <xf numFmtId="0" fontId="4" fillId="0" borderId="3" xfId="0" applyFont="1" applyBorder="1" applyAlignment="1" applyProtection="1">
      <alignment wrapText="1"/>
      <protection locked="0"/>
    </xf>
    <xf numFmtId="39" fontId="4" fillId="0" borderId="3" xfId="0" applyNumberFormat="1" applyFont="1" applyBorder="1" applyAlignment="1">
      <alignment horizontal="left" wrapText="1"/>
    </xf>
    <xf numFmtId="0" fontId="4" fillId="0" borderId="3" xfId="0" applyFont="1" applyBorder="1" applyAlignment="1" applyProtection="1">
      <alignment horizontal="right" wrapText="1"/>
      <protection locked="0"/>
    </xf>
    <xf numFmtId="39" fontId="3" fillId="0" borderId="3" xfId="0" applyNumberFormat="1" applyFont="1" applyBorder="1" applyAlignment="1" applyProtection="1">
      <alignment wrapText="1"/>
      <protection locked="0"/>
    </xf>
    <xf numFmtId="39" fontId="3" fillId="0" borderId="3" xfId="1" applyNumberFormat="1" applyFont="1" applyBorder="1" applyAlignment="1" applyProtection="1">
      <alignment wrapText="1"/>
      <protection locked="0"/>
    </xf>
    <xf numFmtId="39" fontId="4" fillId="5" borderId="8" xfId="0" applyNumberFormat="1" applyFont="1" applyFill="1" applyBorder="1" applyAlignment="1">
      <alignment horizontal="left" wrapText="1"/>
    </xf>
    <xf numFmtId="39" fontId="4" fillId="5" borderId="8" xfId="0" applyNumberFormat="1" applyFont="1" applyFill="1" applyBorder="1" applyAlignment="1">
      <alignment wrapText="1"/>
    </xf>
    <xf numFmtId="0" fontId="3" fillId="2" borderId="3" xfId="0" applyFont="1" applyFill="1" applyBorder="1" applyAlignment="1" applyProtection="1">
      <alignment horizontal="left" wrapText="1"/>
      <protection locked="0"/>
    </xf>
    <xf numFmtId="0" fontId="3" fillId="2" borderId="1" xfId="0" applyFont="1" applyFill="1" applyBorder="1" applyAlignment="1" applyProtection="1">
      <alignment horizontal="left" wrapText="1"/>
      <protection locked="0"/>
    </xf>
    <xf numFmtId="0" fontId="4" fillId="0" borderId="5" xfId="0" applyFont="1" applyBorder="1" applyAlignment="1">
      <alignment wrapText="1"/>
    </xf>
    <xf numFmtId="0" fontId="4" fillId="0" borderId="3" xfId="5" applyNumberFormat="1" applyFont="1" applyFill="1" applyBorder="1" applyAlignment="1" applyProtection="1">
      <alignment wrapText="1"/>
    </xf>
    <xf numFmtId="9" fontId="4" fillId="0" borderId="3" xfId="0" applyNumberFormat="1" applyFont="1" applyBorder="1" applyAlignment="1">
      <alignment horizontal="right" wrapText="1"/>
    </xf>
    <xf numFmtId="0" fontId="7" fillId="0" borderId="3" xfId="0" applyFont="1" applyBorder="1" applyAlignment="1">
      <alignment wrapText="1"/>
    </xf>
    <xf numFmtId="1" fontId="4" fillId="0" borderId="3" xfId="0" applyNumberFormat="1" applyFont="1" applyBorder="1" applyAlignment="1" applyProtection="1">
      <alignment wrapText="1"/>
      <protection locked="0"/>
    </xf>
    <xf numFmtId="1" fontId="4" fillId="0" borderId="3" xfId="0" applyNumberFormat="1" applyFont="1" applyBorder="1" applyAlignment="1">
      <alignment horizontal="right" wrapText="1"/>
    </xf>
    <xf numFmtId="9" fontId="4" fillId="0" borderId="0" xfId="0" applyNumberFormat="1" applyFont="1"/>
    <xf numFmtId="39" fontId="4" fillId="0" borderId="3" xfId="5" applyNumberFormat="1" applyFont="1" applyBorder="1" applyAlignment="1">
      <alignment wrapText="1"/>
    </xf>
    <xf numFmtId="0" fontId="4" fillId="0" borderId="3" xfId="0" applyFont="1" applyBorder="1" applyAlignment="1" applyProtection="1">
      <alignment horizontal="center" wrapText="1"/>
      <protection locked="0"/>
    </xf>
    <xf numFmtId="9" fontId="4" fillId="0" borderId="3" xfId="2" applyFont="1" applyFill="1" applyBorder="1" applyAlignment="1" applyProtection="1">
      <alignment horizontal="center" wrapText="1"/>
      <protection locked="0"/>
    </xf>
    <xf numFmtId="9" fontId="4" fillId="0" borderId="3" xfId="0" applyNumberFormat="1" applyFont="1" applyBorder="1" applyAlignment="1" applyProtection="1">
      <alignment horizontal="center" wrapText="1"/>
      <protection locked="0"/>
    </xf>
    <xf numFmtId="9" fontId="4" fillId="0" borderId="3" xfId="0" applyNumberFormat="1" applyFont="1" applyBorder="1" applyAlignment="1" applyProtection="1">
      <alignment wrapText="1"/>
      <protection locked="0"/>
    </xf>
    <xf numFmtId="9" fontId="4" fillId="0" borderId="3" xfId="2" applyFont="1" applyFill="1" applyBorder="1" applyAlignment="1" applyProtection="1">
      <alignment wrapText="1"/>
      <protection locked="0"/>
    </xf>
    <xf numFmtId="0" fontId="4" fillId="0" borderId="3" xfId="0" applyFont="1" applyBorder="1" applyAlignment="1">
      <alignment horizontal="center" wrapText="1"/>
    </xf>
    <xf numFmtId="9" fontId="4" fillId="0" borderId="3" xfId="0" applyNumberFormat="1" applyFont="1" applyBorder="1" applyAlignment="1">
      <alignment horizontal="center" wrapText="1"/>
    </xf>
    <xf numFmtId="0" fontId="4" fillId="0" borderId="3" xfId="0" applyFont="1" applyBorder="1"/>
    <xf numFmtId="0" fontId="3" fillId="0" borderId="3" xfId="0" applyFont="1" applyBorder="1"/>
    <xf numFmtId="0" fontId="3" fillId="0" borderId="3" xfId="0" applyFont="1" applyBorder="1" applyAlignment="1">
      <alignment wrapText="1"/>
    </xf>
    <xf numFmtId="1" fontId="4" fillId="0" borderId="3" xfId="2" applyNumberFormat="1" applyFont="1" applyFill="1" applyBorder="1" applyAlignment="1" applyProtection="1">
      <alignment horizontal="center" wrapText="1"/>
      <protection locked="0"/>
    </xf>
    <xf numFmtId="1" fontId="4" fillId="0" borderId="3" xfId="2" applyNumberFormat="1" applyFont="1" applyBorder="1" applyAlignment="1" applyProtection="1">
      <alignment horizontal="center" wrapText="1"/>
      <protection locked="0"/>
    </xf>
    <xf numFmtId="1" fontId="4" fillId="0" borderId="3" xfId="0" applyNumberFormat="1" applyFont="1" applyBorder="1" applyAlignment="1" applyProtection="1">
      <alignment horizontal="center" wrapText="1"/>
      <protection locked="0"/>
    </xf>
    <xf numFmtId="2" fontId="4" fillId="0" borderId="3" xfId="0" applyNumberFormat="1" applyFont="1" applyBorder="1" applyAlignment="1" applyProtection="1">
      <alignment wrapText="1"/>
      <protection locked="0"/>
    </xf>
    <xf numFmtId="1" fontId="4" fillId="0" borderId="3" xfId="2" applyNumberFormat="1" applyFont="1" applyFill="1" applyBorder="1" applyAlignment="1" applyProtection="1">
      <alignment wrapText="1"/>
      <protection locked="0"/>
    </xf>
    <xf numFmtId="1" fontId="4" fillId="0" borderId="3" xfId="2" applyNumberFormat="1" applyFont="1" applyFill="1" applyBorder="1" applyAlignment="1" applyProtection="1">
      <alignment horizontal="right" wrapText="1"/>
      <protection locked="0"/>
    </xf>
    <xf numFmtId="0" fontId="3" fillId="0" borderId="3" xfId="0" applyFont="1" applyBorder="1" applyAlignment="1" applyProtection="1">
      <alignment wrapText="1"/>
      <protection locked="0"/>
    </xf>
    <xf numFmtId="0" fontId="3" fillId="0" borderId="3" xfId="5" applyNumberFormat="1" applyFont="1" applyFill="1" applyBorder="1" applyAlignment="1" applyProtection="1">
      <alignment wrapText="1"/>
    </xf>
    <xf numFmtId="39" fontId="3" fillId="0" borderId="3" xfId="5" applyNumberFormat="1" applyFont="1" applyBorder="1" applyAlignment="1">
      <alignment wrapText="1"/>
    </xf>
    <xf numFmtId="39" fontId="3" fillId="0" borderId="3" xfId="5" applyNumberFormat="1" applyFont="1" applyFill="1" applyBorder="1" applyAlignment="1">
      <alignment wrapText="1"/>
    </xf>
    <xf numFmtId="39" fontId="3" fillId="5" borderId="8" xfId="0" applyNumberFormat="1" applyFont="1" applyFill="1" applyBorder="1" applyAlignment="1">
      <alignment wrapText="1"/>
    </xf>
    <xf numFmtId="10" fontId="3" fillId="5" borderId="3" xfId="0" applyNumberFormat="1" applyFont="1" applyFill="1" applyBorder="1" applyAlignment="1">
      <alignment wrapText="1"/>
    </xf>
    <xf numFmtId="1" fontId="3" fillId="0" borderId="3" xfId="0" applyNumberFormat="1" applyFont="1" applyBorder="1" applyAlignment="1">
      <alignment horizontal="center" wrapText="1"/>
    </xf>
    <xf numFmtId="0" fontId="4" fillId="0" borderId="3" xfId="5" applyNumberFormat="1" applyFont="1" applyFill="1" applyBorder="1" applyAlignment="1" applyProtection="1">
      <alignment horizontal="center" wrapText="1"/>
    </xf>
    <xf numFmtId="0" fontId="8" fillId="0" borderId="3" xfId="0" applyFont="1" applyBorder="1" applyAlignment="1">
      <alignment wrapText="1"/>
    </xf>
    <xf numFmtId="0" fontId="3" fillId="0" borderId="3" xfId="5" applyNumberFormat="1" applyFont="1" applyFill="1" applyBorder="1" applyAlignment="1">
      <alignment wrapText="1"/>
    </xf>
    <xf numFmtId="0" fontId="4" fillId="0" borderId="3" xfId="2" applyNumberFormat="1" applyFont="1" applyFill="1" applyBorder="1" applyAlignment="1" applyProtection="1">
      <alignment horizontal="center" wrapText="1"/>
      <protection locked="0"/>
    </xf>
    <xf numFmtId="0" fontId="4" fillId="0" borderId="3" xfId="2" applyNumberFormat="1" applyFont="1" applyBorder="1" applyAlignment="1" applyProtection="1">
      <alignment horizontal="center" wrapText="1"/>
      <protection locked="0"/>
    </xf>
    <xf numFmtId="0" fontId="4" fillId="0" borderId="3" xfId="2" applyNumberFormat="1" applyFont="1" applyFill="1" applyBorder="1" applyAlignment="1" applyProtection="1">
      <alignment wrapText="1"/>
      <protection locked="0"/>
    </xf>
    <xf numFmtId="0" fontId="4" fillId="0" borderId="3" xfId="2" applyNumberFormat="1" applyFont="1" applyFill="1" applyBorder="1" applyAlignment="1" applyProtection="1">
      <alignment horizontal="right" wrapText="1"/>
      <protection locked="0"/>
    </xf>
    <xf numFmtId="0" fontId="3" fillId="0" borderId="3" xfId="0" applyFont="1" applyBorder="1" applyAlignment="1">
      <alignment horizontal="right" wrapText="1"/>
    </xf>
    <xf numFmtId="39" fontId="4" fillId="0" borderId="3" xfId="2" applyNumberFormat="1" applyFont="1" applyFill="1" applyBorder="1" applyAlignment="1" applyProtection="1">
      <alignment horizontal="left" wrapText="1"/>
      <protection locked="0"/>
    </xf>
    <xf numFmtId="39" fontId="4" fillId="5" borderId="3" xfId="0" applyNumberFormat="1" applyFont="1" applyFill="1" applyBorder="1" applyAlignment="1">
      <alignment horizontal="center" wrapText="1"/>
    </xf>
    <xf numFmtId="10" fontId="4" fillId="5" borderId="3" xfId="0" applyNumberFormat="1" applyFont="1" applyFill="1" applyBorder="1" applyAlignment="1">
      <alignment horizontal="center" wrapText="1"/>
    </xf>
    <xf numFmtId="39" fontId="4" fillId="0" borderId="3" xfId="0" applyNumberFormat="1" applyFont="1" applyBorder="1" applyAlignment="1">
      <alignment horizontal="center" wrapText="1"/>
    </xf>
    <xf numFmtId="39" fontId="4" fillId="0" borderId="3" xfId="5" applyNumberFormat="1" applyFont="1" applyBorder="1" applyAlignment="1">
      <alignment horizontal="center" wrapText="1"/>
    </xf>
    <xf numFmtId="0" fontId="3" fillId="0" borderId="3" xfId="0" applyFont="1" applyBorder="1" applyAlignment="1">
      <alignment horizontal="center" wrapText="1"/>
    </xf>
    <xf numFmtId="0" fontId="3" fillId="6" borderId="1" xfId="0" applyFont="1" applyFill="1" applyBorder="1" applyAlignment="1">
      <alignment horizontal="center" wrapText="1"/>
    </xf>
    <xf numFmtId="0" fontId="3" fillId="9" borderId="6" xfId="0" applyFont="1" applyFill="1" applyBorder="1" applyAlignment="1">
      <alignment horizontal="left" wrapText="1"/>
    </xf>
    <xf numFmtId="39" fontId="3" fillId="9" borderId="8" xfId="0" applyNumberFormat="1" applyFont="1" applyFill="1" applyBorder="1" applyAlignment="1">
      <alignment horizontal="left" wrapText="1"/>
    </xf>
    <xf numFmtId="39" fontId="3" fillId="9" borderId="8" xfId="0" applyNumberFormat="1" applyFont="1" applyFill="1" applyBorder="1" applyAlignment="1">
      <alignment horizontal="center" wrapText="1"/>
    </xf>
    <xf numFmtId="39" fontId="3" fillId="9" borderId="8" xfId="0" applyNumberFormat="1" applyFont="1" applyFill="1" applyBorder="1" applyAlignment="1">
      <alignment wrapText="1"/>
    </xf>
    <xf numFmtId="39" fontId="3" fillId="9" borderId="3" xfId="0" applyNumberFormat="1" applyFont="1" applyFill="1" applyBorder="1" applyAlignment="1">
      <alignment horizontal="center" wrapText="1"/>
    </xf>
    <xf numFmtId="10" fontId="3" fillId="9" borderId="3" xfId="0" applyNumberFormat="1" applyFont="1" applyFill="1" applyBorder="1" applyAlignment="1">
      <alignment horizontal="center" wrapText="1"/>
    </xf>
    <xf numFmtId="39" fontId="4" fillId="9" borderId="8" xfId="0" applyNumberFormat="1" applyFont="1" applyFill="1" applyBorder="1" applyAlignment="1">
      <alignment horizontal="left" wrapText="1"/>
    </xf>
    <xf numFmtId="39" fontId="4" fillId="9" borderId="8" xfId="0" applyNumberFormat="1" applyFont="1" applyFill="1" applyBorder="1" applyAlignment="1">
      <alignment wrapText="1"/>
    </xf>
    <xf numFmtId="39" fontId="4" fillId="9" borderId="3" xfId="0" applyNumberFormat="1" applyFont="1" applyFill="1" applyBorder="1" applyAlignment="1">
      <alignment wrapText="1"/>
    </xf>
    <xf numFmtId="10" fontId="4" fillId="9" borderId="3" xfId="0" applyNumberFormat="1" applyFont="1" applyFill="1" applyBorder="1" applyAlignment="1">
      <alignment wrapText="1"/>
    </xf>
    <xf numFmtId="39" fontId="3" fillId="9" borderId="15" xfId="0" applyNumberFormat="1" applyFont="1" applyFill="1" applyBorder="1" applyAlignment="1">
      <alignment wrapText="1"/>
    </xf>
    <xf numFmtId="39" fontId="4" fillId="9" borderId="15" xfId="0" applyNumberFormat="1" applyFont="1" applyFill="1" applyBorder="1" applyAlignment="1">
      <alignment horizontal="left" wrapText="1"/>
    </xf>
    <xf numFmtId="39" fontId="4" fillId="9" borderId="11" xfId="5" applyNumberFormat="1" applyFont="1" applyFill="1" applyBorder="1" applyAlignment="1">
      <alignment wrapText="1"/>
    </xf>
    <xf numFmtId="39" fontId="3" fillId="9" borderId="11" xfId="5" applyNumberFormat="1" applyFont="1" applyFill="1" applyBorder="1" applyAlignment="1">
      <alignment wrapText="1"/>
    </xf>
    <xf numFmtId="10" fontId="3" fillId="9" borderId="16" xfId="0" applyNumberFormat="1" applyFont="1" applyFill="1" applyBorder="1" applyAlignment="1">
      <alignment wrapText="1"/>
    </xf>
    <xf numFmtId="0" fontId="4" fillId="10" borderId="3" xfId="0" applyFont="1" applyFill="1" applyBorder="1" applyAlignment="1" applyProtection="1">
      <alignment wrapText="1"/>
      <protection locked="0"/>
    </xf>
    <xf numFmtId="0" fontId="3" fillId="10" borderId="3" xfId="0" applyFont="1" applyFill="1" applyBorder="1" applyAlignment="1">
      <alignment wrapText="1"/>
    </xf>
    <xf numFmtId="0" fontId="3" fillId="10" borderId="3" xfId="0" applyFont="1" applyFill="1" applyBorder="1" applyAlignment="1">
      <alignment horizontal="center" wrapText="1"/>
    </xf>
    <xf numFmtId="0" fontId="3" fillId="3" borderId="3" xfId="0" applyFont="1" applyFill="1" applyBorder="1" applyAlignment="1" applyProtection="1">
      <alignment horizontal="left" wrapText="1"/>
      <protection locked="0"/>
    </xf>
    <xf numFmtId="39" fontId="4" fillId="11" borderId="3" xfId="0" applyNumberFormat="1" applyFont="1" applyFill="1" applyBorder="1" applyAlignment="1">
      <alignment wrapText="1"/>
    </xf>
    <xf numFmtId="10" fontId="4" fillId="11" borderId="3" xfId="0" applyNumberFormat="1" applyFont="1" applyFill="1" applyBorder="1" applyAlignment="1">
      <alignment wrapText="1"/>
    </xf>
    <xf numFmtId="0" fontId="4" fillId="5" borderId="8" xfId="0" applyFont="1" applyFill="1" applyBorder="1" applyAlignment="1">
      <alignment wrapText="1"/>
    </xf>
    <xf numFmtId="37" fontId="4" fillId="5" borderId="9" xfId="5" applyNumberFormat="1" applyFont="1" applyFill="1" applyBorder="1" applyAlignment="1"/>
    <xf numFmtId="0" fontId="4" fillId="5" borderId="8" xfId="0" applyFont="1" applyFill="1" applyBorder="1" applyAlignment="1">
      <alignment horizontal="left" wrapText="1"/>
    </xf>
    <xf numFmtId="0" fontId="3" fillId="11" borderId="6" xfId="0" applyFont="1" applyFill="1" applyBorder="1" applyAlignment="1">
      <alignment horizontal="left" wrapText="1"/>
    </xf>
    <xf numFmtId="39" fontId="4" fillId="11" borderId="3" xfId="2" applyNumberFormat="1" applyFont="1" applyFill="1" applyBorder="1" applyAlignment="1" applyProtection="1">
      <alignment wrapText="1"/>
      <protection locked="0"/>
    </xf>
    <xf numFmtId="0" fontId="6" fillId="11" borderId="0" xfId="0" applyFont="1" applyFill="1" applyAlignment="1">
      <alignment wrapText="1"/>
    </xf>
    <xf numFmtId="0" fontId="4" fillId="11" borderId="0" xfId="0" applyFont="1" applyFill="1"/>
    <xf numFmtId="10" fontId="4" fillId="5" borderId="3" xfId="2" applyNumberFormat="1" applyFont="1" applyFill="1" applyBorder="1" applyAlignment="1" applyProtection="1">
      <protection locked="0"/>
    </xf>
    <xf numFmtId="0" fontId="3" fillId="5" borderId="11" xfId="0" applyFont="1" applyFill="1" applyBorder="1" applyAlignment="1" applyProtection="1">
      <alignment horizontal="left" wrapText="1"/>
      <protection locked="0"/>
    </xf>
    <xf numFmtId="39" fontId="4" fillId="11" borderId="3" xfId="2" applyNumberFormat="1" applyFont="1" applyFill="1" applyBorder="1" applyAlignment="1" applyProtection="1">
      <protection locked="0"/>
    </xf>
    <xf numFmtId="0" fontId="3" fillId="9" borderId="3" xfId="0" applyFont="1" applyFill="1" applyBorder="1" applyAlignment="1" applyProtection="1">
      <alignment horizontal="left" wrapText="1"/>
      <protection locked="0"/>
    </xf>
    <xf numFmtId="0" fontId="3" fillId="7" borderId="11" xfId="0" applyFont="1" applyFill="1" applyBorder="1" applyAlignment="1" applyProtection="1">
      <alignment horizontal="left" wrapText="1"/>
      <protection locked="0"/>
    </xf>
    <xf numFmtId="0" fontId="4" fillId="7" borderId="8" xfId="0" applyFont="1" applyFill="1" applyBorder="1" applyAlignment="1">
      <alignment wrapText="1"/>
    </xf>
    <xf numFmtId="37" fontId="4" fillId="7" borderId="9" xfId="5" applyNumberFormat="1" applyFont="1" applyFill="1" applyBorder="1" applyAlignment="1"/>
    <xf numFmtId="39" fontId="4" fillId="7" borderId="3" xfId="0" applyNumberFormat="1" applyFont="1" applyFill="1" applyBorder="1" applyAlignment="1">
      <alignment wrapText="1"/>
    </xf>
    <xf numFmtId="10" fontId="4" fillId="7" borderId="3" xfId="0" applyNumberFormat="1" applyFont="1" applyFill="1" applyBorder="1" applyAlignment="1">
      <alignment wrapText="1"/>
    </xf>
    <xf numFmtId="10" fontId="4" fillId="7" borderId="3" xfId="2" applyNumberFormat="1" applyFont="1" applyFill="1" applyBorder="1" applyAlignment="1" applyProtection="1">
      <protection locked="0"/>
    </xf>
    <xf numFmtId="0" fontId="4" fillId="7" borderId="8" xfId="0" applyFont="1" applyFill="1" applyBorder="1" applyAlignment="1">
      <alignment horizontal="left" wrapText="1"/>
    </xf>
    <xf numFmtId="0" fontId="3" fillId="7" borderId="8" xfId="0" applyFont="1" applyFill="1" applyBorder="1" applyAlignment="1">
      <alignment horizontal="left" wrapText="1"/>
    </xf>
    <xf numFmtId="37" fontId="3" fillId="7" borderId="9" xfId="5" applyNumberFormat="1" applyFont="1" applyFill="1" applyBorder="1" applyAlignment="1"/>
    <xf numFmtId="10" fontId="3" fillId="7" borderId="3" xfId="0" applyNumberFormat="1" applyFont="1" applyFill="1" applyBorder="1" applyAlignment="1">
      <alignment wrapText="1"/>
    </xf>
    <xf numFmtId="0" fontId="3" fillId="5" borderId="8" xfId="0" applyFont="1" applyFill="1" applyBorder="1" applyAlignment="1">
      <alignment horizontal="left" wrapText="1"/>
    </xf>
    <xf numFmtId="37" fontId="3" fillId="5" borderId="9" xfId="5" applyNumberFormat="1" applyFont="1" applyFill="1" applyBorder="1" applyAlignment="1"/>
    <xf numFmtId="39" fontId="3" fillId="5" borderId="3" xfId="0" applyNumberFormat="1" applyFont="1" applyFill="1" applyBorder="1" applyAlignment="1">
      <alignment wrapText="1"/>
    </xf>
    <xf numFmtId="39" fontId="4" fillId="9" borderId="12" xfId="2" applyNumberFormat="1" applyFont="1" applyFill="1" applyBorder="1" applyAlignment="1" applyProtection="1">
      <alignment wrapText="1"/>
      <protection locked="0"/>
    </xf>
    <xf numFmtId="0" fontId="3" fillId="6" borderId="1" xfId="0" applyFont="1" applyFill="1" applyBorder="1" applyAlignment="1">
      <alignment horizontal="center" wrapText="1"/>
    </xf>
    <xf numFmtId="0" fontId="3" fillId="6" borderId="2" xfId="0" applyFont="1" applyFill="1" applyBorder="1" applyAlignment="1">
      <alignment horizontal="center" wrapText="1"/>
    </xf>
    <xf numFmtId="0" fontId="4" fillId="7" borderId="2" xfId="0" applyFont="1" applyFill="1" applyBorder="1" applyAlignment="1">
      <alignment wrapText="1"/>
    </xf>
    <xf numFmtId="0" fontId="4" fillId="7" borderId="11" xfId="0" applyFont="1" applyFill="1" applyBorder="1" applyAlignment="1">
      <alignment wrapText="1"/>
    </xf>
    <xf numFmtId="0" fontId="3" fillId="6" borderId="1" xfId="0" applyFont="1" applyFill="1" applyBorder="1" applyAlignment="1">
      <alignment horizontal="center"/>
    </xf>
    <xf numFmtId="0" fontId="3" fillId="6" borderId="2" xfId="0" applyFont="1" applyFill="1" applyBorder="1" applyAlignment="1">
      <alignment horizontal="center"/>
    </xf>
    <xf numFmtId="0" fontId="4" fillId="7" borderId="2" xfId="0" applyFont="1" applyFill="1" applyBorder="1"/>
    <xf numFmtId="0" fontId="4" fillId="7" borderId="11" xfId="0" applyFont="1" applyFill="1" applyBorder="1"/>
    <xf numFmtId="0" fontId="4" fillId="7" borderId="2" xfId="0" applyFont="1" applyFill="1" applyBorder="1" applyAlignment="1">
      <alignment horizontal="center" wrapText="1"/>
    </xf>
    <xf numFmtId="0" fontId="4" fillId="7" borderId="11" xfId="0" applyFont="1" applyFill="1" applyBorder="1" applyAlignment="1">
      <alignment horizontal="center" wrapText="1"/>
    </xf>
    <xf numFmtId="0" fontId="3" fillId="6" borderId="3" xfId="0" applyFont="1" applyFill="1" applyBorder="1" applyAlignment="1">
      <alignment horizontal="center" wrapText="1"/>
    </xf>
    <xf numFmtId="0" fontId="3" fillId="8" borderId="1" xfId="0" applyFont="1" applyFill="1" applyBorder="1" applyAlignment="1">
      <alignment horizontal="center" wrapText="1"/>
    </xf>
    <xf numFmtId="0" fontId="3" fillId="8" borderId="2" xfId="0" applyFont="1" applyFill="1" applyBorder="1" applyAlignment="1">
      <alignment horizontal="center" wrapText="1"/>
    </xf>
    <xf numFmtId="0" fontId="4" fillId="2" borderId="2" xfId="0" applyFont="1" applyFill="1" applyBorder="1" applyAlignment="1">
      <alignment wrapText="1"/>
    </xf>
    <xf numFmtId="0" fontId="4" fillId="2" borderId="11" xfId="0" applyFont="1" applyFill="1" applyBorder="1" applyAlignment="1">
      <alignment wrapText="1"/>
    </xf>
    <xf numFmtId="0" fontId="3" fillId="2" borderId="1" xfId="0" applyFont="1" applyFill="1" applyBorder="1" applyAlignment="1">
      <alignment horizontal="center" wrapText="1"/>
    </xf>
    <xf numFmtId="0" fontId="5" fillId="2" borderId="11" xfId="0" applyFont="1" applyFill="1" applyBorder="1" applyAlignment="1">
      <alignment horizontal="center" wrapText="1"/>
    </xf>
    <xf numFmtId="0" fontId="3" fillId="8" borderId="3" xfId="0" applyFont="1" applyFill="1" applyBorder="1" applyAlignment="1">
      <alignment horizontal="center" wrapText="1"/>
    </xf>
    <xf numFmtId="0" fontId="3" fillId="9" borderId="13" xfId="0" applyFont="1" applyFill="1" applyBorder="1" applyAlignment="1">
      <alignment wrapText="1"/>
    </xf>
    <xf numFmtId="0" fontId="3" fillId="9" borderId="6" xfId="0" applyFont="1" applyFill="1" applyBorder="1" applyAlignment="1">
      <alignment wrapText="1"/>
    </xf>
    <xf numFmtId="0" fontId="3" fillId="9" borderId="5" xfId="0" applyFont="1" applyFill="1" applyBorder="1" applyAlignment="1">
      <alignment wrapText="1"/>
    </xf>
    <xf numFmtId="0" fontId="3" fillId="10" borderId="7" xfId="0" applyFont="1" applyFill="1" applyBorder="1" applyAlignment="1">
      <alignment horizontal="left" wrapText="1"/>
    </xf>
    <xf numFmtId="0" fontId="4" fillId="10" borderId="6" xfId="0" applyFont="1" applyFill="1" applyBorder="1" applyAlignment="1">
      <alignment horizontal="left" wrapText="1"/>
    </xf>
    <xf numFmtId="0" fontId="4" fillId="10" borderId="5" xfId="0" applyFont="1" applyFill="1" applyBorder="1" applyAlignment="1">
      <alignment wrapText="1"/>
    </xf>
    <xf numFmtId="39" fontId="4" fillId="0" borderId="3" xfId="0" applyNumberFormat="1" applyFont="1" applyBorder="1" applyAlignment="1">
      <alignment wrapText="1"/>
    </xf>
    <xf numFmtId="39" fontId="4" fillId="0" borderId="1" xfId="0" applyNumberFormat="1" applyFont="1" applyBorder="1" applyAlignment="1">
      <alignment wrapText="1"/>
    </xf>
    <xf numFmtId="0" fontId="3" fillId="10" borderId="6" xfId="0" applyFont="1" applyFill="1" applyBorder="1" applyAlignment="1">
      <alignment horizontal="left" wrapText="1"/>
    </xf>
    <xf numFmtId="9" fontId="3" fillId="7" borderId="1" xfId="0" applyNumberFormat="1" applyFont="1" applyFill="1" applyBorder="1" applyAlignment="1">
      <alignment horizontal="center" wrapText="1"/>
    </xf>
    <xf numFmtId="0" fontId="3" fillId="2" borderId="11" xfId="0" applyFont="1" applyFill="1" applyBorder="1" applyAlignment="1">
      <alignment horizontal="center" wrapText="1"/>
    </xf>
    <xf numFmtId="0" fontId="3" fillId="11" borderId="10" xfId="0" applyFont="1" applyFill="1" applyBorder="1" applyAlignment="1">
      <alignment horizontal="center" wrapText="1"/>
    </xf>
    <xf numFmtId="0" fontId="3" fillId="3" borderId="7" xfId="0" applyFont="1" applyFill="1" applyBorder="1" applyAlignment="1">
      <alignment horizontal="left" wrapText="1"/>
    </xf>
    <xf numFmtId="0" fontId="3" fillId="3" borderId="6" xfId="0" applyFont="1" applyFill="1" applyBorder="1" applyAlignment="1">
      <alignment horizontal="left" wrapText="1"/>
    </xf>
    <xf numFmtId="0" fontId="3" fillId="5" borderId="13" xfId="0" applyFont="1" applyFill="1" applyBorder="1" applyAlignment="1">
      <alignment horizontal="left" wrapText="1"/>
    </xf>
    <xf numFmtId="0" fontId="3" fillId="5" borderId="15" xfId="0" applyFont="1" applyFill="1" applyBorder="1" applyAlignment="1">
      <alignment horizontal="left" wrapText="1"/>
    </xf>
    <xf numFmtId="0" fontId="3" fillId="5" borderId="12" xfId="0" applyFont="1" applyFill="1" applyBorder="1" applyAlignment="1">
      <alignment horizontal="left" wrapText="1"/>
    </xf>
    <xf numFmtId="0" fontId="3" fillId="4" borderId="7" xfId="0" applyFont="1" applyFill="1" applyBorder="1" applyAlignment="1">
      <alignment horizontal="left" wrapText="1"/>
    </xf>
    <xf numFmtId="0" fontId="4" fillId="4" borderId="6" xfId="0" applyFont="1" applyFill="1" applyBorder="1" applyAlignment="1">
      <alignment horizontal="left" wrapText="1"/>
    </xf>
    <xf numFmtId="0" fontId="4" fillId="0" borderId="5" xfId="0" applyFont="1" applyBorder="1" applyAlignment="1">
      <alignment wrapText="1"/>
    </xf>
    <xf numFmtId="0" fontId="3" fillId="2" borderId="7" xfId="0" applyFont="1" applyFill="1" applyBorder="1" applyAlignment="1">
      <alignment horizontal="left" wrapText="1"/>
    </xf>
    <xf numFmtId="0" fontId="3" fillId="2" borderId="6" xfId="0" applyFont="1" applyFill="1" applyBorder="1" applyAlignment="1">
      <alignment horizontal="left" wrapText="1"/>
    </xf>
    <xf numFmtId="0" fontId="3" fillId="9" borderId="7" xfId="0" applyFont="1" applyFill="1" applyBorder="1" applyAlignment="1">
      <alignment horizontal="left" wrapText="1"/>
    </xf>
    <xf numFmtId="0" fontId="3" fillId="9" borderId="6" xfId="0" applyFont="1" applyFill="1" applyBorder="1" applyAlignment="1">
      <alignment horizontal="left" wrapText="1"/>
    </xf>
    <xf numFmtId="0" fontId="3" fillId="7" borderId="13" xfId="0" applyFont="1" applyFill="1" applyBorder="1" applyAlignment="1">
      <alignment horizontal="left" wrapText="1"/>
    </xf>
    <xf numFmtId="0" fontId="3" fillId="7" borderId="15" xfId="0" applyFont="1" applyFill="1" applyBorder="1" applyAlignment="1">
      <alignment horizontal="left" wrapText="1"/>
    </xf>
    <xf numFmtId="0" fontId="3" fillId="7" borderId="12" xfId="0" applyFont="1" applyFill="1" applyBorder="1" applyAlignment="1">
      <alignment horizontal="left" wrapText="1"/>
    </xf>
    <xf numFmtId="0" fontId="3" fillId="2" borderId="14" xfId="0" applyFont="1" applyFill="1" applyBorder="1" applyAlignment="1">
      <alignment horizontal="left" wrapText="1"/>
    </xf>
    <xf numFmtId="0" fontId="3" fillId="2" borderId="4" xfId="0" applyFont="1" applyFill="1" applyBorder="1" applyAlignment="1">
      <alignment horizontal="left" wrapText="1"/>
    </xf>
    <xf numFmtId="10" fontId="4" fillId="11" borderId="7" xfId="0" applyNumberFormat="1" applyFont="1" applyFill="1" applyBorder="1" applyAlignment="1">
      <alignment wrapText="1"/>
    </xf>
    <xf numFmtId="39" fontId="4" fillId="11" borderId="11" xfId="2" applyNumberFormat="1" applyFont="1" applyFill="1" applyBorder="1" applyAlignment="1" applyProtection="1">
      <alignment wrapText="1"/>
      <protection locked="0"/>
    </xf>
    <xf numFmtId="0" fontId="0" fillId="0" borderId="3" xfId="0" applyBorder="1" applyAlignment="1">
      <alignment vertical="top" wrapText="1"/>
    </xf>
    <xf numFmtId="0" fontId="4" fillId="0" borderId="3" xfId="0" applyFont="1" applyBorder="1" applyAlignment="1">
      <alignment horizontal="right" vertical="top" wrapText="1"/>
    </xf>
    <xf numFmtId="0" fontId="4" fillId="0" borderId="3" xfId="0" applyFont="1" applyBorder="1" applyAlignment="1" applyProtection="1">
      <alignment vertical="top" wrapText="1"/>
      <protection locked="0"/>
    </xf>
    <xf numFmtId="0" fontId="4" fillId="11" borderId="3" xfId="0" applyFont="1" applyFill="1" applyBorder="1"/>
  </cellXfs>
  <cellStyles count="6">
    <cellStyle name="Comma" xfId="1" builtinId="3"/>
    <cellStyle name="Comma 2" xfId="4" xr:uid="{00000000-0005-0000-0000-000001000000}"/>
    <cellStyle name="Currency 2" xfId="5" xr:uid="{00000000-0005-0000-0000-000002000000}"/>
    <cellStyle name="Normal" xfId="0" builtinId="0"/>
    <cellStyle name="Normal 2" xfId="3" xr:uid="{00000000-0005-0000-0000-000004000000}"/>
    <cellStyle name="Percent"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3D69B"/>
      <rgbColor rgb="FF808080"/>
      <rgbColor rgb="FF95B3D7"/>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8EB4E3"/>
      <rgbColor rgb="FFFF99CC"/>
      <rgbColor rgb="FFCC99FF"/>
      <rgbColor rgb="FFFFCC99"/>
      <rgbColor rgb="FF3366FF"/>
      <rgbColor rgb="FF33CCCC"/>
      <rgbColor rgb="FF99CC00"/>
      <rgbColor rgb="FFFFCC00"/>
      <rgbColor rgb="FFFF9900"/>
      <rgbColor rgb="FFFF6600"/>
      <rgbColor rgb="FF558ED5"/>
      <rgbColor rgb="FF969696"/>
      <rgbColor rgb="FF17375E"/>
      <rgbColor rgb="FF339966"/>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mruColors>
      <color rgb="FFC3C3C3"/>
      <color rgb="FFFFD7D0"/>
      <color rgb="FF4E4AA6"/>
      <color rgb="FFC0C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532C-A4B6-4E6B-8D4F-F1860B0DE10A}">
  <dimension ref="A1:R21"/>
  <sheetViews>
    <sheetView zoomScale="90" zoomScaleNormal="90" workbookViewId="0">
      <selection activeCell="G28" sqref="G28"/>
    </sheetView>
  </sheetViews>
  <sheetFormatPr defaultColWidth="8.7109375" defaultRowHeight="15.75" x14ac:dyDescent="0.25"/>
  <cols>
    <col min="1" max="1" width="8.42578125" style="2" customWidth="1"/>
    <col min="2" max="2" width="31.140625" style="2" bestFit="1" customWidth="1"/>
    <col min="3" max="3" width="13.42578125" style="2" customWidth="1"/>
    <col min="4" max="4" width="13.5703125" style="2" customWidth="1"/>
    <col min="5" max="5" width="12.28515625" style="2" customWidth="1"/>
    <col min="6" max="6" width="13.42578125" style="2" customWidth="1"/>
    <col min="7" max="7" width="12.140625" style="2" customWidth="1"/>
    <col min="8" max="8" width="15" style="2" customWidth="1"/>
    <col min="9" max="9" width="17.42578125" style="2" customWidth="1"/>
    <col min="10" max="10" width="13.28515625" style="2" customWidth="1"/>
    <col min="11" max="11" width="34.85546875" style="2" customWidth="1"/>
    <col min="12" max="12" width="59.140625" style="2" bestFit="1" customWidth="1"/>
    <col min="13" max="13" width="12" style="2" customWidth="1"/>
    <col min="14" max="17" width="8.7109375" style="2"/>
    <col min="18" max="18" width="43.85546875" style="2" customWidth="1"/>
    <col min="19" max="16384" width="8.7109375" style="2"/>
  </cols>
  <sheetData>
    <row r="1" spans="1:18" s="1" customFormat="1" ht="48.75" customHeight="1" thickBot="1" x14ac:dyDescent="0.3">
      <c r="A1" s="117" t="s">
        <v>0</v>
      </c>
      <c r="B1" s="113" t="s">
        <v>1</v>
      </c>
      <c r="C1" s="113" t="s">
        <v>2</v>
      </c>
      <c r="D1" s="123" t="s">
        <v>3</v>
      </c>
      <c r="E1" s="123"/>
      <c r="F1" s="123"/>
      <c r="G1" s="123"/>
      <c r="H1" s="113" t="s">
        <v>4</v>
      </c>
      <c r="I1" s="113" t="s">
        <v>5</v>
      </c>
      <c r="J1" s="113" t="s">
        <v>6</v>
      </c>
      <c r="K1" s="113" t="s">
        <v>7</v>
      </c>
      <c r="L1" s="124" t="s">
        <v>8</v>
      </c>
      <c r="M1" s="124" t="s">
        <v>9</v>
      </c>
      <c r="N1" s="130" t="s">
        <v>10</v>
      </c>
      <c r="O1" s="130" t="s">
        <v>11</v>
      </c>
      <c r="P1" s="130" t="s">
        <v>12</v>
      </c>
      <c r="Q1" s="130" t="s">
        <v>13</v>
      </c>
      <c r="R1" s="124" t="s">
        <v>14</v>
      </c>
    </row>
    <row r="2" spans="1:18" s="1" customFormat="1" ht="39.6" customHeight="1" thickBot="1" x14ac:dyDescent="0.3">
      <c r="A2" s="118"/>
      <c r="B2" s="114"/>
      <c r="C2" s="114"/>
      <c r="D2" s="66" t="s">
        <v>10</v>
      </c>
      <c r="E2" s="66" t="s">
        <v>11</v>
      </c>
      <c r="F2" s="66" t="s">
        <v>12</v>
      </c>
      <c r="G2" s="66" t="s">
        <v>13</v>
      </c>
      <c r="H2" s="114"/>
      <c r="I2" s="114"/>
      <c r="J2" s="114"/>
      <c r="K2" s="115"/>
      <c r="L2" s="125"/>
      <c r="M2" s="125"/>
      <c r="N2" s="130"/>
      <c r="O2" s="130"/>
      <c r="P2" s="130"/>
      <c r="Q2" s="130"/>
      <c r="R2" s="125"/>
    </row>
    <row r="3" spans="1:18" s="1" customFormat="1" ht="21.75" customHeight="1" x14ac:dyDescent="0.25">
      <c r="A3" s="119"/>
      <c r="B3" s="121"/>
      <c r="C3" s="115"/>
      <c r="D3" s="140">
        <v>0.25</v>
      </c>
      <c r="E3" s="140">
        <v>0.25</v>
      </c>
      <c r="F3" s="140">
        <v>0.25</v>
      </c>
      <c r="G3" s="140">
        <v>0.25</v>
      </c>
      <c r="H3" s="115"/>
      <c r="I3" s="115"/>
      <c r="J3" s="115"/>
      <c r="K3" s="115"/>
      <c r="L3" s="128"/>
      <c r="M3" s="126"/>
      <c r="N3" s="128"/>
      <c r="O3" s="128"/>
      <c r="P3" s="128"/>
      <c r="Q3" s="128"/>
      <c r="R3" s="126"/>
    </row>
    <row r="4" spans="1:18" s="1" customFormat="1" ht="12.75" customHeight="1" thickBot="1" x14ac:dyDescent="0.3">
      <c r="A4" s="120"/>
      <c r="B4" s="122"/>
      <c r="C4" s="116"/>
      <c r="D4" s="122"/>
      <c r="E4" s="122"/>
      <c r="F4" s="122"/>
      <c r="G4" s="122"/>
      <c r="H4" s="116"/>
      <c r="I4" s="116"/>
      <c r="J4" s="116"/>
      <c r="K4" s="116"/>
      <c r="L4" s="141"/>
      <c r="M4" s="127"/>
      <c r="N4" s="129"/>
      <c r="O4" s="129"/>
      <c r="P4" s="129"/>
      <c r="Q4" s="129"/>
      <c r="R4" s="127"/>
    </row>
    <row r="5" spans="1:18" ht="15" customHeight="1" thickBot="1" x14ac:dyDescent="0.3">
      <c r="A5" s="131" t="s">
        <v>40</v>
      </c>
      <c r="B5" s="132"/>
      <c r="C5" s="132"/>
      <c r="D5" s="132"/>
      <c r="E5" s="132"/>
      <c r="F5" s="132"/>
      <c r="G5" s="132"/>
      <c r="H5" s="132"/>
      <c r="I5" s="132"/>
      <c r="J5" s="133"/>
      <c r="K5" s="67"/>
      <c r="L5" s="134" t="s">
        <v>44</v>
      </c>
      <c r="M5" s="135"/>
      <c r="N5" s="135"/>
      <c r="O5" s="135"/>
      <c r="P5" s="135"/>
      <c r="Q5" s="135"/>
      <c r="R5" s="136"/>
    </row>
    <row r="6" spans="1:18" ht="17.25" customHeight="1" thickBot="1" x14ac:dyDescent="0.3">
      <c r="A6" s="137"/>
      <c r="B6" s="3" t="s">
        <v>1</v>
      </c>
      <c r="C6" s="28">
        <v>0</v>
      </c>
      <c r="D6" s="5"/>
      <c r="E6" s="6"/>
      <c r="F6" s="6"/>
      <c r="G6" s="6"/>
      <c r="H6" s="3" t="s">
        <v>17</v>
      </c>
      <c r="I6" s="7" t="str">
        <f t="shared" ref="I6:I19" si="0">IF(C6=0," ",C6+H6)</f>
        <v xml:space="preserve"> </v>
      </c>
      <c r="J6" s="8" t="str">
        <f t="shared" ref="J6:J19" si="1">IF(C6=0," ",C6/(C6+H6))</f>
        <v xml:space="preserve"> </v>
      </c>
      <c r="K6" s="9"/>
      <c r="L6" s="10" t="s">
        <v>41</v>
      </c>
      <c r="M6" s="11" t="s">
        <v>17</v>
      </c>
      <c r="N6" s="29" t="s">
        <v>17</v>
      </c>
      <c r="O6" s="29" t="s">
        <v>17</v>
      </c>
      <c r="P6" s="29" t="s">
        <v>17</v>
      </c>
      <c r="Q6" s="29" t="s">
        <v>17</v>
      </c>
      <c r="R6" s="12"/>
    </row>
    <row r="7" spans="1:18" ht="18.75" customHeight="1" thickBot="1" x14ac:dyDescent="0.3">
      <c r="A7" s="137"/>
      <c r="B7" s="13" t="s">
        <v>15</v>
      </c>
      <c r="C7" s="28">
        <v>0</v>
      </c>
      <c r="D7" s="5"/>
      <c r="E7" s="6"/>
      <c r="F7" s="6"/>
      <c r="G7" s="6"/>
      <c r="H7" s="3" t="s">
        <v>17</v>
      </c>
      <c r="I7" s="7" t="str">
        <f t="shared" si="0"/>
        <v xml:space="preserve"> </v>
      </c>
      <c r="J7" s="8" t="str">
        <f t="shared" si="1"/>
        <v xml:space="preserve"> </v>
      </c>
      <c r="K7" s="9"/>
      <c r="L7" s="10" t="s">
        <v>42</v>
      </c>
      <c r="M7" s="11" t="s">
        <v>17</v>
      </c>
      <c r="N7" s="55" t="s">
        <v>17</v>
      </c>
      <c r="O7" s="55" t="s">
        <v>17</v>
      </c>
      <c r="P7" s="55" t="s">
        <v>17</v>
      </c>
      <c r="Q7" s="55" t="s">
        <v>17</v>
      </c>
      <c r="R7" s="12"/>
    </row>
    <row r="8" spans="1:18" ht="15.75" customHeight="1" thickBot="1" x14ac:dyDescent="0.3">
      <c r="A8" s="137"/>
      <c r="B8" s="13" t="s">
        <v>16</v>
      </c>
      <c r="C8" s="28">
        <v>0</v>
      </c>
      <c r="D8" s="5"/>
      <c r="E8" s="6"/>
      <c r="F8" s="6"/>
      <c r="G8" s="6"/>
      <c r="H8" s="3" t="s">
        <v>17</v>
      </c>
      <c r="I8" s="7" t="str">
        <f t="shared" si="0"/>
        <v xml:space="preserve"> </v>
      </c>
      <c r="J8" s="8" t="str">
        <f t="shared" si="1"/>
        <v xml:space="preserve"> </v>
      </c>
      <c r="K8" s="9"/>
      <c r="L8" s="10" t="s">
        <v>43</v>
      </c>
      <c r="M8" s="11" t="s">
        <v>17</v>
      </c>
      <c r="N8" s="56" t="s">
        <v>17</v>
      </c>
      <c r="O8" s="29" t="s">
        <v>17</v>
      </c>
      <c r="P8" s="29" t="s">
        <v>17</v>
      </c>
      <c r="Q8" s="29" t="s">
        <v>17</v>
      </c>
      <c r="R8" s="12"/>
    </row>
    <row r="9" spans="1:18" ht="18" customHeight="1" thickBot="1" x14ac:dyDescent="0.3">
      <c r="A9" s="137"/>
      <c r="B9" s="13" t="s">
        <v>18</v>
      </c>
      <c r="C9" s="28">
        <v>0</v>
      </c>
      <c r="D9" s="5"/>
      <c r="E9" s="5"/>
      <c r="F9" s="5"/>
      <c r="G9" s="5"/>
      <c r="H9" s="3" t="s">
        <v>17</v>
      </c>
      <c r="I9" s="7" t="str">
        <f t="shared" si="0"/>
        <v xml:space="preserve"> </v>
      </c>
      <c r="J9" s="8" t="str">
        <f t="shared" si="1"/>
        <v xml:space="preserve"> </v>
      </c>
      <c r="K9" s="9"/>
      <c r="L9" s="24"/>
      <c r="M9" s="11"/>
      <c r="N9" s="29"/>
      <c r="O9" s="29"/>
      <c r="P9" s="29"/>
      <c r="Q9" s="29"/>
      <c r="R9" s="12"/>
    </row>
    <row r="10" spans="1:18" ht="16.5" thickBot="1" x14ac:dyDescent="0.3">
      <c r="A10" s="137"/>
      <c r="B10" s="13" t="s">
        <v>20</v>
      </c>
      <c r="C10" s="28">
        <v>0</v>
      </c>
      <c r="D10" s="15"/>
      <c r="E10" s="15"/>
      <c r="F10" s="15"/>
      <c r="G10" s="15"/>
      <c r="H10" s="3" t="s">
        <v>17</v>
      </c>
      <c r="I10" s="7" t="str">
        <f t="shared" si="0"/>
        <v xml:space="preserve"> </v>
      </c>
      <c r="J10" s="8" t="str">
        <f t="shared" si="1"/>
        <v xml:space="preserve"> </v>
      </c>
      <c r="K10" s="9"/>
      <c r="L10" s="37" t="s">
        <v>45</v>
      </c>
      <c r="N10" s="29"/>
      <c r="O10" s="29"/>
      <c r="P10" s="29"/>
      <c r="Q10" s="29"/>
      <c r="R10" s="12"/>
    </row>
    <row r="11" spans="1:18" ht="16.5" thickBot="1" x14ac:dyDescent="0.3">
      <c r="A11" s="137"/>
      <c r="B11" s="13" t="s">
        <v>21</v>
      </c>
      <c r="C11" s="28">
        <v>0</v>
      </c>
      <c r="D11" s="15"/>
      <c r="E11" s="15"/>
      <c r="F11" s="15"/>
      <c r="G11" s="15"/>
      <c r="H11" s="3" t="s">
        <v>17</v>
      </c>
      <c r="I11" s="7" t="str">
        <f t="shared" si="0"/>
        <v xml:space="preserve"> </v>
      </c>
      <c r="J11" s="8" t="str">
        <f t="shared" si="1"/>
        <v xml:space="preserve"> </v>
      </c>
      <c r="K11" s="9"/>
      <c r="L11" s="24" t="s">
        <v>46</v>
      </c>
      <c r="M11" s="11"/>
      <c r="N11" s="29"/>
      <c r="O11" s="29"/>
      <c r="P11" s="29"/>
      <c r="Q11" s="29"/>
      <c r="R11" s="12"/>
    </row>
    <row r="12" spans="1:18" ht="16.5" thickBot="1" x14ac:dyDescent="0.3">
      <c r="A12" s="137"/>
      <c r="B12" s="13" t="s">
        <v>22</v>
      </c>
      <c r="C12" s="28">
        <v>0</v>
      </c>
      <c r="D12" s="15"/>
      <c r="E12" s="15"/>
      <c r="F12" s="15"/>
      <c r="G12" s="15"/>
      <c r="H12" s="3" t="s">
        <v>17</v>
      </c>
      <c r="I12" s="7" t="str">
        <f t="shared" si="0"/>
        <v xml:space="preserve"> </v>
      </c>
      <c r="J12" s="8" t="str">
        <f t="shared" si="1"/>
        <v xml:space="preserve"> </v>
      </c>
      <c r="K12" s="9"/>
      <c r="L12" s="10"/>
      <c r="M12" s="11" t="s">
        <v>17</v>
      </c>
      <c r="N12" s="55" t="s">
        <v>17</v>
      </c>
      <c r="O12" s="55" t="s">
        <v>17</v>
      </c>
      <c r="P12" s="55" t="s">
        <v>17</v>
      </c>
      <c r="Q12" s="55" t="s">
        <v>17</v>
      </c>
      <c r="R12" s="12"/>
    </row>
    <row r="13" spans="1:18" ht="16.5" thickBot="1" x14ac:dyDescent="0.3">
      <c r="A13" s="137"/>
      <c r="B13" s="13" t="s">
        <v>23</v>
      </c>
      <c r="C13" s="28">
        <v>0</v>
      </c>
      <c r="D13" s="15" t="s">
        <v>17</v>
      </c>
      <c r="E13" s="15" t="s">
        <v>17</v>
      </c>
      <c r="F13" s="15" t="s">
        <v>17</v>
      </c>
      <c r="G13" s="15" t="s">
        <v>17</v>
      </c>
      <c r="H13" s="3" t="s">
        <v>17</v>
      </c>
      <c r="I13" s="7" t="str">
        <f t="shared" si="0"/>
        <v xml:space="preserve"> </v>
      </c>
      <c r="J13" s="8" t="str">
        <f t="shared" si="1"/>
        <v xml:space="preserve"> </v>
      </c>
      <c r="K13" s="9"/>
      <c r="L13" s="10"/>
      <c r="M13" s="11" t="s">
        <v>17</v>
      </c>
      <c r="N13" s="55" t="s">
        <v>17</v>
      </c>
      <c r="O13" s="55" t="s">
        <v>17</v>
      </c>
      <c r="P13" s="55" t="s">
        <v>17</v>
      </c>
      <c r="Q13" s="55" t="s">
        <v>17</v>
      </c>
      <c r="R13" s="12"/>
    </row>
    <row r="14" spans="1:18" ht="15" customHeight="1" thickBot="1" x14ac:dyDescent="0.3">
      <c r="A14" s="137"/>
      <c r="B14" s="13" t="s">
        <v>24</v>
      </c>
      <c r="C14" s="28">
        <v>0</v>
      </c>
      <c r="D14" s="15"/>
      <c r="E14" s="15"/>
      <c r="F14" s="15"/>
      <c r="G14" s="15"/>
      <c r="H14" s="3" t="s">
        <v>17</v>
      </c>
      <c r="I14" s="7" t="str">
        <f t="shared" si="0"/>
        <v xml:space="preserve"> </v>
      </c>
      <c r="J14" s="8" t="str">
        <f t="shared" si="1"/>
        <v xml:space="preserve"> </v>
      </c>
      <c r="K14" s="9"/>
      <c r="L14" s="10"/>
      <c r="M14" s="11" t="s">
        <v>17</v>
      </c>
      <c r="N14" s="55" t="s">
        <v>17</v>
      </c>
      <c r="O14" s="55" t="s">
        <v>17</v>
      </c>
      <c r="P14" s="55" t="s">
        <v>17</v>
      </c>
      <c r="Q14" s="55" t="s">
        <v>17</v>
      </c>
      <c r="R14" s="12"/>
    </row>
    <row r="15" spans="1:18" ht="18" customHeight="1" thickBot="1" x14ac:dyDescent="0.3">
      <c r="A15" s="137"/>
      <c r="B15" s="13" t="s">
        <v>25</v>
      </c>
      <c r="C15" s="28">
        <v>0</v>
      </c>
      <c r="D15" s="15"/>
      <c r="E15" s="15"/>
      <c r="F15" s="15"/>
      <c r="G15" s="15"/>
      <c r="H15" s="3" t="s">
        <v>17</v>
      </c>
      <c r="I15" s="7" t="str">
        <f t="shared" si="0"/>
        <v xml:space="preserve"> </v>
      </c>
      <c r="J15" s="8" t="str">
        <f t="shared" si="1"/>
        <v xml:space="preserve"> </v>
      </c>
      <c r="K15" s="9"/>
      <c r="L15" s="10"/>
      <c r="M15" s="11"/>
      <c r="N15" s="55"/>
      <c r="O15" s="55"/>
      <c r="P15" s="55"/>
      <c r="Q15" s="55"/>
      <c r="R15" s="12"/>
    </row>
    <row r="16" spans="1:18" ht="16.5" thickBot="1" x14ac:dyDescent="0.3">
      <c r="A16" s="137"/>
      <c r="B16" s="13" t="s">
        <v>26</v>
      </c>
      <c r="C16" s="28">
        <v>0</v>
      </c>
      <c r="D16" s="15"/>
      <c r="E16" s="16"/>
      <c r="F16" s="15"/>
      <c r="G16" s="16"/>
      <c r="H16" s="3"/>
      <c r="I16" s="7" t="str">
        <f t="shared" si="0"/>
        <v xml:space="preserve"> </v>
      </c>
      <c r="J16" s="8" t="str">
        <f t="shared" si="1"/>
        <v xml:space="preserve"> </v>
      </c>
      <c r="K16" s="9"/>
      <c r="L16" s="10"/>
      <c r="M16" s="11"/>
      <c r="N16" s="12"/>
      <c r="O16" s="12"/>
      <c r="P16" s="12"/>
      <c r="Q16" s="12"/>
      <c r="R16" s="12"/>
    </row>
    <row r="17" spans="1:18" ht="16.5" thickBot="1" x14ac:dyDescent="0.3">
      <c r="A17" s="137"/>
      <c r="B17" s="13" t="s">
        <v>27</v>
      </c>
      <c r="C17" s="28">
        <v>0</v>
      </c>
      <c r="D17" s="5"/>
      <c r="E17" s="5"/>
      <c r="F17" s="5"/>
      <c r="G17" s="5"/>
      <c r="H17" s="3" t="s">
        <v>17</v>
      </c>
      <c r="I17" s="7" t="str">
        <f t="shared" si="0"/>
        <v xml:space="preserve"> </v>
      </c>
      <c r="J17" s="8" t="str">
        <f t="shared" si="1"/>
        <v xml:space="preserve"> </v>
      </c>
      <c r="K17" s="9"/>
      <c r="L17" s="10"/>
      <c r="M17" s="14"/>
      <c r="N17" s="12"/>
      <c r="O17" s="12"/>
      <c r="P17" s="12"/>
      <c r="Q17" s="12"/>
      <c r="R17" s="12"/>
    </row>
    <row r="18" spans="1:18" ht="16.5" thickBot="1" x14ac:dyDescent="0.3">
      <c r="A18" s="137"/>
      <c r="B18" s="13" t="s">
        <v>27</v>
      </c>
      <c r="C18" s="28">
        <v>0</v>
      </c>
      <c r="D18" s="5"/>
      <c r="E18" s="5"/>
      <c r="F18" s="5"/>
      <c r="G18" s="5"/>
      <c r="H18" s="3" t="s">
        <v>17</v>
      </c>
      <c r="I18" s="7" t="str">
        <f t="shared" si="0"/>
        <v xml:space="preserve"> </v>
      </c>
      <c r="J18" s="8" t="str">
        <f t="shared" si="1"/>
        <v xml:space="preserve"> </v>
      </c>
      <c r="K18" s="9"/>
      <c r="L18" s="10"/>
      <c r="M18" s="10"/>
      <c r="N18" s="10"/>
      <c r="O18" s="10"/>
      <c r="P18" s="10"/>
      <c r="Q18" s="10"/>
      <c r="R18" s="12"/>
    </row>
    <row r="19" spans="1:18" ht="16.5" thickBot="1" x14ac:dyDescent="0.3">
      <c r="A19" s="138"/>
      <c r="B19" s="13" t="s">
        <v>27</v>
      </c>
      <c r="C19" s="28">
        <v>0</v>
      </c>
      <c r="D19" s="5"/>
      <c r="E19" s="5"/>
      <c r="F19" s="5"/>
      <c r="G19" s="5"/>
      <c r="H19" s="3" t="s">
        <v>17</v>
      </c>
      <c r="I19" s="7" t="str">
        <f t="shared" si="0"/>
        <v xml:space="preserve"> </v>
      </c>
      <c r="J19" s="8" t="str">
        <f t="shared" si="1"/>
        <v xml:space="preserve"> </v>
      </c>
      <c r="K19" s="9"/>
      <c r="L19" s="10"/>
      <c r="M19" s="10"/>
      <c r="N19" s="10"/>
      <c r="O19" s="10"/>
      <c r="P19" s="10"/>
      <c r="Q19" s="10"/>
      <c r="R19" s="12"/>
    </row>
    <row r="20" spans="1:18" ht="16.5" thickBot="1" x14ac:dyDescent="0.3">
      <c r="A20" s="77" t="s">
        <v>31</v>
      </c>
      <c r="B20" s="78"/>
      <c r="C20" s="80">
        <f>SUM(C6:C19)</f>
        <v>0</v>
      </c>
      <c r="D20" s="79">
        <f t="shared" ref="D20:I20" si="2">SUM(D6:D19)</f>
        <v>0</v>
      </c>
      <c r="E20" s="79">
        <f t="shared" si="2"/>
        <v>0</v>
      </c>
      <c r="F20" s="79">
        <f t="shared" si="2"/>
        <v>0</v>
      </c>
      <c r="G20" s="79">
        <f t="shared" si="2"/>
        <v>0</v>
      </c>
      <c r="H20" s="79">
        <f t="shared" si="2"/>
        <v>0</v>
      </c>
      <c r="I20" s="80">
        <f t="shared" si="2"/>
        <v>0</v>
      </c>
      <c r="J20" s="81" t="str">
        <f>IF(C20=0," ",C20/(C20+H20))</f>
        <v xml:space="preserve"> </v>
      </c>
      <c r="K20" s="112"/>
      <c r="L20" s="134" t="s">
        <v>115</v>
      </c>
      <c r="M20" s="139"/>
      <c r="N20" s="139"/>
      <c r="O20" s="139"/>
      <c r="P20" s="139"/>
      <c r="Q20" s="139"/>
      <c r="R20" s="136"/>
    </row>
    <row r="21" spans="1:18" ht="13.5" customHeight="1" x14ac:dyDescent="0.25"/>
  </sheetData>
  <mergeCells count="28">
    <mergeCell ref="A5:J5"/>
    <mergeCell ref="L5:R5"/>
    <mergeCell ref="A6:A19"/>
    <mergeCell ref="L20:R20"/>
    <mergeCell ref="P1:P2"/>
    <mergeCell ref="Q1:Q2"/>
    <mergeCell ref="R1:R4"/>
    <mergeCell ref="D3:D4"/>
    <mergeCell ref="E3:E4"/>
    <mergeCell ref="F3:F4"/>
    <mergeCell ref="G3:G4"/>
    <mergeCell ref="L3:L4"/>
    <mergeCell ref="N3:N4"/>
    <mergeCell ref="O3:O4"/>
    <mergeCell ref="J1:J4"/>
    <mergeCell ref="K1:K4"/>
    <mergeCell ref="L1:L2"/>
    <mergeCell ref="M1:M4"/>
    <mergeCell ref="P3:P4"/>
    <mergeCell ref="Q3:Q4"/>
    <mergeCell ref="N1:N2"/>
    <mergeCell ref="O1:O2"/>
    <mergeCell ref="I1:I4"/>
    <mergeCell ref="A1:A4"/>
    <mergeCell ref="B1:B4"/>
    <mergeCell ref="C1:C4"/>
    <mergeCell ref="D1:G1"/>
    <mergeCell ref="H1:H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90F4-6915-4525-A1D9-35562C81D3F0}">
  <sheetPr>
    <tabColor theme="6"/>
  </sheetPr>
  <dimension ref="A1:R20"/>
  <sheetViews>
    <sheetView topLeftCell="G1" zoomScale="80" zoomScaleNormal="80" workbookViewId="0">
      <selection activeCell="L15" sqref="L15"/>
    </sheetView>
  </sheetViews>
  <sheetFormatPr defaultColWidth="8.7109375" defaultRowHeight="15.75" x14ac:dyDescent="0.25"/>
  <cols>
    <col min="1" max="1" width="8.42578125" style="2" customWidth="1"/>
    <col min="2" max="2" width="31.140625" style="2" bestFit="1" customWidth="1"/>
    <col min="3" max="3" width="13.42578125" style="1" customWidth="1"/>
    <col min="4" max="4" width="13.5703125" style="2" customWidth="1"/>
    <col min="5" max="5" width="12.28515625" style="2" customWidth="1"/>
    <col min="6" max="6" width="13.42578125" style="2" customWidth="1"/>
    <col min="7" max="7" width="12.140625" style="2" customWidth="1"/>
    <col min="8" max="8" width="15" style="1" customWidth="1"/>
    <col min="9" max="9" width="17.42578125" style="1" customWidth="1"/>
    <col min="10" max="10" width="13.28515625" style="1" customWidth="1"/>
    <col min="11" max="11" width="34.85546875" style="2" customWidth="1"/>
    <col min="12" max="12" width="59.140625" style="2" bestFit="1" customWidth="1"/>
    <col min="13" max="13" width="12" style="2" customWidth="1"/>
    <col min="14" max="17" width="8.7109375" style="2"/>
    <col min="18" max="18" width="43.85546875" style="2" customWidth="1"/>
    <col min="19" max="16384" width="8.7109375" style="2"/>
  </cols>
  <sheetData>
    <row r="1" spans="1:18" s="1" customFormat="1" ht="48.75" customHeight="1" thickBot="1" x14ac:dyDescent="0.3">
      <c r="A1" s="117" t="s">
        <v>0</v>
      </c>
      <c r="B1" s="113" t="s">
        <v>1</v>
      </c>
      <c r="C1" s="113" t="s">
        <v>2</v>
      </c>
      <c r="D1" s="123" t="s">
        <v>3</v>
      </c>
      <c r="E1" s="123"/>
      <c r="F1" s="123"/>
      <c r="G1" s="123"/>
      <c r="H1" s="113" t="s">
        <v>4</v>
      </c>
      <c r="I1" s="113" t="s">
        <v>5</v>
      </c>
      <c r="J1" s="113" t="s">
        <v>6</v>
      </c>
      <c r="K1" s="113" t="s">
        <v>7</v>
      </c>
      <c r="L1" s="124" t="s">
        <v>8</v>
      </c>
      <c r="M1" s="124" t="s">
        <v>9</v>
      </c>
      <c r="N1" s="130" t="s">
        <v>10</v>
      </c>
      <c r="O1" s="130" t="s">
        <v>11</v>
      </c>
      <c r="P1" s="130" t="s">
        <v>12</v>
      </c>
      <c r="Q1" s="130" t="s">
        <v>13</v>
      </c>
      <c r="R1" s="124" t="s">
        <v>14</v>
      </c>
    </row>
    <row r="2" spans="1:18" s="1" customFormat="1" ht="39.6" customHeight="1" thickBot="1" x14ac:dyDescent="0.3">
      <c r="A2" s="118"/>
      <c r="B2" s="114"/>
      <c r="C2" s="114"/>
      <c r="D2" s="66" t="s">
        <v>10</v>
      </c>
      <c r="E2" s="66" t="s">
        <v>11</v>
      </c>
      <c r="F2" s="66" t="s">
        <v>12</v>
      </c>
      <c r="G2" s="66" t="s">
        <v>13</v>
      </c>
      <c r="H2" s="114"/>
      <c r="I2" s="114"/>
      <c r="J2" s="114"/>
      <c r="K2" s="115"/>
      <c r="L2" s="125"/>
      <c r="M2" s="125"/>
      <c r="N2" s="130"/>
      <c r="O2" s="130"/>
      <c r="P2" s="130"/>
      <c r="Q2" s="130"/>
      <c r="R2" s="125"/>
    </row>
    <row r="3" spans="1:18" s="1" customFormat="1" ht="21.75" customHeight="1" x14ac:dyDescent="0.25">
      <c r="A3" s="119"/>
      <c r="B3" s="121"/>
      <c r="C3" s="121"/>
      <c r="D3" s="140">
        <v>0.25</v>
      </c>
      <c r="E3" s="140">
        <v>0.25</v>
      </c>
      <c r="F3" s="140">
        <v>0.25</v>
      </c>
      <c r="G3" s="140">
        <v>0.25</v>
      </c>
      <c r="H3" s="121"/>
      <c r="I3" s="121"/>
      <c r="J3" s="121"/>
      <c r="K3" s="115"/>
      <c r="L3" s="128"/>
      <c r="M3" s="126"/>
      <c r="N3" s="128"/>
      <c r="O3" s="128"/>
      <c r="P3" s="128"/>
      <c r="Q3" s="128"/>
      <c r="R3" s="126"/>
    </row>
    <row r="4" spans="1:18" s="1" customFormat="1" ht="12.75" customHeight="1" thickBot="1" x14ac:dyDescent="0.3">
      <c r="A4" s="120"/>
      <c r="B4" s="122"/>
      <c r="C4" s="122"/>
      <c r="D4" s="122"/>
      <c r="E4" s="122"/>
      <c r="F4" s="122"/>
      <c r="G4" s="122"/>
      <c r="H4" s="122"/>
      <c r="I4" s="122"/>
      <c r="J4" s="122"/>
      <c r="K4" s="116"/>
      <c r="L4" s="141"/>
      <c r="M4" s="127"/>
      <c r="N4" s="129"/>
      <c r="O4" s="129"/>
      <c r="P4" s="129"/>
      <c r="Q4" s="129"/>
      <c r="R4" s="127"/>
    </row>
    <row r="5" spans="1:18" ht="15" customHeight="1" thickBot="1" x14ac:dyDescent="0.3">
      <c r="A5" s="131" t="s">
        <v>96</v>
      </c>
      <c r="B5" s="132"/>
      <c r="C5" s="132"/>
      <c r="D5" s="132"/>
      <c r="E5" s="132"/>
      <c r="F5" s="132"/>
      <c r="G5" s="132"/>
      <c r="H5" s="132"/>
      <c r="I5" s="132"/>
      <c r="J5" s="133"/>
      <c r="K5" s="67"/>
      <c r="L5" s="134" t="s">
        <v>44</v>
      </c>
      <c r="M5" s="135"/>
      <c r="N5" s="135"/>
      <c r="O5" s="135"/>
      <c r="P5" s="135"/>
      <c r="Q5" s="135"/>
      <c r="R5" s="136"/>
    </row>
    <row r="6" spans="1:18" ht="36" customHeight="1" thickBot="1" x14ac:dyDescent="0.3">
      <c r="A6" s="137"/>
      <c r="B6" s="3" t="s">
        <v>1</v>
      </c>
      <c r="C6" s="64">
        <v>7500</v>
      </c>
      <c r="D6" s="5">
        <v>1875</v>
      </c>
      <c r="E6" s="6">
        <v>1875</v>
      </c>
      <c r="F6" s="6">
        <v>1875</v>
      </c>
      <c r="G6" s="6">
        <v>1875</v>
      </c>
      <c r="H6" s="63">
        <v>52500</v>
      </c>
      <c r="I6" s="61">
        <f t="shared" ref="I6:I20" si="0">IF(C6=0," ",C6+H6)</f>
        <v>60000</v>
      </c>
      <c r="J6" s="62">
        <f t="shared" ref="J6:J19" si="1">IF(C6=0," ",C6/(C6+H6))</f>
        <v>0.125</v>
      </c>
      <c r="K6" s="9" t="s">
        <v>103</v>
      </c>
      <c r="L6" s="10" t="s">
        <v>41</v>
      </c>
      <c r="M6" s="65">
        <v>400</v>
      </c>
      <c r="N6" s="29">
        <v>100</v>
      </c>
      <c r="O6" s="29">
        <v>100</v>
      </c>
      <c r="P6" s="29">
        <v>100</v>
      </c>
      <c r="Q6" s="29">
        <v>100</v>
      </c>
      <c r="R6" s="12" t="s">
        <v>110</v>
      </c>
    </row>
    <row r="7" spans="1:18" ht="35.25" customHeight="1" thickBot="1" x14ac:dyDescent="0.3">
      <c r="A7" s="137"/>
      <c r="B7" s="13" t="s">
        <v>15</v>
      </c>
      <c r="C7" s="64">
        <v>500</v>
      </c>
      <c r="D7" s="5">
        <v>125</v>
      </c>
      <c r="E7" s="6">
        <v>125</v>
      </c>
      <c r="F7" s="6">
        <v>125</v>
      </c>
      <c r="G7" s="6">
        <v>125</v>
      </c>
      <c r="H7" s="63">
        <v>1000</v>
      </c>
      <c r="I7" s="61">
        <f t="shared" si="0"/>
        <v>1500</v>
      </c>
      <c r="J7" s="62">
        <f t="shared" si="1"/>
        <v>0.33333333333333331</v>
      </c>
      <c r="K7" s="9" t="s">
        <v>104</v>
      </c>
      <c r="L7" s="10" t="s">
        <v>42</v>
      </c>
      <c r="M7" s="65">
        <v>20</v>
      </c>
      <c r="N7" s="55">
        <v>5</v>
      </c>
      <c r="O7" s="55">
        <v>5</v>
      </c>
      <c r="P7" s="55">
        <v>5</v>
      </c>
      <c r="Q7" s="55">
        <v>5</v>
      </c>
      <c r="R7" s="12" t="s">
        <v>109</v>
      </c>
    </row>
    <row r="8" spans="1:18" ht="32.25" customHeight="1" thickBot="1" x14ac:dyDescent="0.3">
      <c r="A8" s="137"/>
      <c r="B8" s="13" t="s">
        <v>16</v>
      </c>
      <c r="C8" s="64">
        <v>500</v>
      </c>
      <c r="D8" s="5">
        <v>250</v>
      </c>
      <c r="E8" s="6"/>
      <c r="F8" s="6">
        <v>250</v>
      </c>
      <c r="G8" s="6"/>
      <c r="H8" s="63">
        <v>4500</v>
      </c>
      <c r="I8" s="61">
        <f t="shared" si="0"/>
        <v>5000</v>
      </c>
      <c r="J8" s="62">
        <f t="shared" si="1"/>
        <v>0.1</v>
      </c>
      <c r="K8" s="9" t="s">
        <v>102</v>
      </c>
      <c r="L8" s="10" t="s">
        <v>43</v>
      </c>
      <c r="M8" s="65">
        <v>800</v>
      </c>
      <c r="N8" s="56">
        <v>200</v>
      </c>
      <c r="O8" s="29">
        <v>200</v>
      </c>
      <c r="P8" s="29">
        <v>200</v>
      </c>
      <c r="Q8" s="29">
        <v>200</v>
      </c>
      <c r="R8" s="12" t="s">
        <v>112</v>
      </c>
    </row>
    <row r="9" spans="1:18" ht="30" customHeight="1" thickBot="1" x14ac:dyDescent="0.3">
      <c r="A9" s="137"/>
      <c r="B9" s="13" t="s">
        <v>18</v>
      </c>
      <c r="C9" s="64">
        <v>0</v>
      </c>
      <c r="D9" s="5"/>
      <c r="E9" s="5"/>
      <c r="F9" s="5"/>
      <c r="G9" s="5"/>
      <c r="H9" s="63">
        <v>2500</v>
      </c>
      <c r="I9" s="61">
        <v>2500</v>
      </c>
      <c r="J9" s="62">
        <v>0</v>
      </c>
      <c r="K9" s="9" t="s">
        <v>111</v>
      </c>
      <c r="L9" s="24"/>
      <c r="M9" s="23"/>
      <c r="N9" s="29"/>
      <c r="O9" s="29"/>
      <c r="P9" s="29"/>
      <c r="Q9" s="29"/>
      <c r="R9" s="12"/>
    </row>
    <row r="10" spans="1:18" ht="32.25" thickBot="1" x14ac:dyDescent="0.3">
      <c r="A10" s="137"/>
      <c r="B10" s="13" t="s">
        <v>20</v>
      </c>
      <c r="C10" s="64">
        <v>0</v>
      </c>
      <c r="D10" s="15"/>
      <c r="E10" s="15"/>
      <c r="F10" s="15"/>
      <c r="G10" s="15"/>
      <c r="H10" s="63">
        <v>1500</v>
      </c>
      <c r="I10" s="61">
        <v>1500</v>
      </c>
      <c r="J10" s="62">
        <v>0</v>
      </c>
      <c r="K10" s="9" t="s">
        <v>101</v>
      </c>
      <c r="L10" s="37" t="s">
        <v>45</v>
      </c>
      <c r="M10" s="27"/>
      <c r="N10" s="31"/>
      <c r="O10" s="31"/>
      <c r="P10" s="31"/>
      <c r="Q10" s="31"/>
      <c r="R10" s="12"/>
    </row>
    <row r="11" spans="1:18" ht="32.25" thickBot="1" x14ac:dyDescent="0.3">
      <c r="A11" s="137"/>
      <c r="B11" s="13" t="s">
        <v>21</v>
      </c>
      <c r="C11" s="64">
        <v>0</v>
      </c>
      <c r="D11" s="15"/>
      <c r="E11" s="15"/>
      <c r="F11" s="15"/>
      <c r="G11" s="15"/>
      <c r="H11" s="63">
        <v>2000</v>
      </c>
      <c r="I11" s="61">
        <v>2000</v>
      </c>
      <c r="J11" s="62">
        <v>0</v>
      </c>
      <c r="K11" s="9" t="s">
        <v>101</v>
      </c>
      <c r="L11" s="24" t="s">
        <v>46</v>
      </c>
      <c r="M11" s="23"/>
      <c r="N11" s="31"/>
      <c r="O11" s="31"/>
      <c r="P11" s="31"/>
      <c r="Q11" s="31"/>
      <c r="R11" s="12"/>
    </row>
    <row r="12" spans="1:18" ht="79.5" customHeight="1" thickBot="1" x14ac:dyDescent="0.3">
      <c r="A12" s="137"/>
      <c r="B12" s="13" t="s">
        <v>22</v>
      </c>
      <c r="C12" s="64">
        <v>0</v>
      </c>
      <c r="D12" s="15"/>
      <c r="E12" s="15"/>
      <c r="F12" s="15"/>
      <c r="G12" s="15"/>
      <c r="H12" s="63">
        <v>2400</v>
      </c>
      <c r="I12" s="61">
        <v>2400</v>
      </c>
      <c r="J12" s="62">
        <v>0</v>
      </c>
      <c r="K12" s="9" t="s">
        <v>101</v>
      </c>
      <c r="L12" s="10" t="s">
        <v>113</v>
      </c>
      <c r="M12" s="65">
        <v>200</v>
      </c>
      <c r="N12" s="55">
        <v>50</v>
      </c>
      <c r="O12" s="55">
        <v>50</v>
      </c>
      <c r="P12" s="55">
        <v>50</v>
      </c>
      <c r="Q12" s="55">
        <v>50</v>
      </c>
      <c r="R12" s="12" t="s">
        <v>114</v>
      </c>
    </row>
    <row r="13" spans="1:18" ht="100.5" customHeight="1" thickBot="1" x14ac:dyDescent="0.3">
      <c r="A13" s="137"/>
      <c r="B13" s="13" t="s">
        <v>23</v>
      </c>
      <c r="C13" s="64">
        <v>0</v>
      </c>
      <c r="D13" s="15" t="s">
        <v>17</v>
      </c>
      <c r="E13" s="15" t="s">
        <v>17</v>
      </c>
      <c r="F13" s="15" t="s">
        <v>17</v>
      </c>
      <c r="G13" s="15" t="s">
        <v>17</v>
      </c>
      <c r="H13" s="63">
        <v>50000</v>
      </c>
      <c r="I13" s="61">
        <v>50000</v>
      </c>
      <c r="J13" s="62">
        <v>0</v>
      </c>
      <c r="K13" s="9" t="s">
        <v>100</v>
      </c>
      <c r="L13" s="10" t="s">
        <v>127</v>
      </c>
      <c r="M13" s="65">
        <v>150</v>
      </c>
      <c r="N13" s="55" t="s">
        <v>17</v>
      </c>
      <c r="O13" s="55" t="s">
        <v>17</v>
      </c>
      <c r="P13" s="55" t="s">
        <v>17</v>
      </c>
      <c r="Q13" s="55">
        <v>150</v>
      </c>
      <c r="R13" s="12" t="s">
        <v>126</v>
      </c>
    </row>
    <row r="14" spans="1:18" ht="57" customHeight="1" thickBot="1" x14ac:dyDescent="0.3">
      <c r="A14" s="137"/>
      <c r="B14" s="13" t="s">
        <v>24</v>
      </c>
      <c r="C14" s="64">
        <v>0</v>
      </c>
      <c r="D14" s="15"/>
      <c r="E14" s="15"/>
      <c r="F14" s="15"/>
      <c r="G14" s="15"/>
      <c r="H14" s="63">
        <v>500</v>
      </c>
      <c r="I14" s="61">
        <v>500</v>
      </c>
      <c r="J14" s="62">
        <v>0</v>
      </c>
      <c r="K14" s="9" t="s">
        <v>97</v>
      </c>
      <c r="L14" s="10" t="s">
        <v>128</v>
      </c>
      <c r="M14" s="65">
        <v>150</v>
      </c>
      <c r="N14" s="55" t="s">
        <v>17</v>
      </c>
      <c r="O14" s="55" t="s">
        <v>17</v>
      </c>
      <c r="P14" s="55" t="s">
        <v>17</v>
      </c>
      <c r="Q14" s="55">
        <v>150</v>
      </c>
      <c r="R14" s="12" t="s">
        <v>129</v>
      </c>
    </row>
    <row r="15" spans="1:18" ht="48" customHeight="1" thickBot="1" x14ac:dyDescent="0.3">
      <c r="A15" s="137"/>
      <c r="B15" s="13" t="s">
        <v>25</v>
      </c>
      <c r="C15" s="64">
        <v>0</v>
      </c>
      <c r="D15" s="15"/>
      <c r="E15" s="15"/>
      <c r="F15" s="15"/>
      <c r="G15" s="15"/>
      <c r="H15" s="63">
        <v>3500</v>
      </c>
      <c r="I15" s="61">
        <v>3500</v>
      </c>
      <c r="J15" s="62">
        <v>0</v>
      </c>
      <c r="K15" s="60" t="s">
        <v>98</v>
      </c>
      <c r="L15" s="10"/>
      <c r="M15" s="11"/>
      <c r="N15" s="55"/>
      <c r="O15" s="55"/>
      <c r="P15" s="55"/>
      <c r="Q15" s="55"/>
      <c r="R15" s="12"/>
    </row>
    <row r="16" spans="1:18" ht="16.5" thickBot="1" x14ac:dyDescent="0.3">
      <c r="A16" s="137"/>
      <c r="B16" s="13" t="s">
        <v>26</v>
      </c>
      <c r="C16" s="64">
        <v>0</v>
      </c>
      <c r="D16" s="15"/>
      <c r="E16" s="16"/>
      <c r="F16" s="15"/>
      <c r="G16" s="16"/>
      <c r="H16" s="63">
        <v>1500</v>
      </c>
      <c r="I16" s="61">
        <v>1500</v>
      </c>
      <c r="J16" s="62">
        <v>0</v>
      </c>
      <c r="K16" s="9" t="s">
        <v>99</v>
      </c>
      <c r="L16" s="10"/>
      <c r="M16" s="11"/>
      <c r="N16" s="12"/>
      <c r="O16" s="12"/>
      <c r="P16" s="12"/>
      <c r="Q16" s="12"/>
      <c r="R16" s="12"/>
    </row>
    <row r="17" spans="1:18" ht="48" thickBot="1" x14ac:dyDescent="0.3">
      <c r="A17" s="137"/>
      <c r="B17" s="13" t="s">
        <v>106</v>
      </c>
      <c r="C17" s="64">
        <v>3500</v>
      </c>
      <c r="D17" s="5" t="s">
        <v>17</v>
      </c>
      <c r="E17" s="5">
        <v>1166</v>
      </c>
      <c r="F17" s="5">
        <v>1167</v>
      </c>
      <c r="G17" s="5">
        <v>1167</v>
      </c>
      <c r="H17" s="63">
        <v>16500</v>
      </c>
      <c r="I17" s="61">
        <f t="shared" si="0"/>
        <v>20000</v>
      </c>
      <c r="J17" s="62">
        <f t="shared" si="1"/>
        <v>0.17499999999999999</v>
      </c>
      <c r="K17" s="9" t="s">
        <v>107</v>
      </c>
      <c r="L17" s="10"/>
      <c r="M17" s="14"/>
      <c r="N17" s="12"/>
      <c r="O17" s="12"/>
      <c r="P17" s="12"/>
      <c r="Q17" s="12"/>
      <c r="R17" s="12"/>
    </row>
    <row r="18" spans="1:18" ht="32.25" thickBot="1" x14ac:dyDescent="0.3">
      <c r="A18" s="137"/>
      <c r="B18" s="13" t="s">
        <v>105</v>
      </c>
      <c r="C18" s="64">
        <v>8000</v>
      </c>
      <c r="D18" s="5"/>
      <c r="E18" s="5">
        <v>2000</v>
      </c>
      <c r="F18" s="5">
        <v>2000</v>
      </c>
      <c r="G18" s="5">
        <v>4000</v>
      </c>
      <c r="H18" s="63">
        <v>32000</v>
      </c>
      <c r="I18" s="61">
        <f t="shared" si="0"/>
        <v>40000</v>
      </c>
      <c r="J18" s="62">
        <f t="shared" si="1"/>
        <v>0.2</v>
      </c>
      <c r="K18" s="9" t="s">
        <v>108</v>
      </c>
      <c r="L18" s="10"/>
      <c r="M18" s="10"/>
      <c r="N18" s="10"/>
      <c r="O18" s="10"/>
      <c r="P18" s="10"/>
      <c r="Q18" s="10"/>
      <c r="R18" s="12"/>
    </row>
    <row r="19" spans="1:18" ht="16.5" thickBot="1" x14ac:dyDescent="0.3">
      <c r="A19" s="137"/>
      <c r="B19" s="13" t="s">
        <v>27</v>
      </c>
      <c r="C19" s="64">
        <v>0</v>
      </c>
      <c r="D19" s="5"/>
      <c r="E19" s="5"/>
      <c r="F19" s="5"/>
      <c r="G19" s="5"/>
      <c r="H19" s="63" t="s">
        <v>17</v>
      </c>
      <c r="I19" s="61" t="str">
        <f t="shared" si="0"/>
        <v xml:space="preserve"> </v>
      </c>
      <c r="J19" s="62" t="str">
        <f t="shared" si="1"/>
        <v xml:space="preserve"> </v>
      </c>
      <c r="K19" s="9"/>
      <c r="L19" s="10"/>
      <c r="M19" s="10"/>
      <c r="N19" s="10"/>
      <c r="O19" s="10"/>
      <c r="P19" s="10"/>
      <c r="Q19" s="10"/>
      <c r="R19" s="12"/>
    </row>
    <row r="20" spans="1:18" ht="16.5" thickBot="1" x14ac:dyDescent="0.3">
      <c r="A20" s="137"/>
      <c r="B20" s="68" t="s">
        <v>28</v>
      </c>
      <c r="C20" s="69">
        <f t="shared" ref="C20:H20" si="2">SUM(C6:C19)</f>
        <v>20000</v>
      </c>
      <c r="D20" s="70">
        <f t="shared" si="2"/>
        <v>2250</v>
      </c>
      <c r="E20" s="70">
        <f t="shared" si="2"/>
        <v>5166</v>
      </c>
      <c r="F20" s="70">
        <f t="shared" si="2"/>
        <v>5417</v>
      </c>
      <c r="G20" s="70">
        <f t="shared" si="2"/>
        <v>7167</v>
      </c>
      <c r="H20" s="69">
        <f t="shared" si="2"/>
        <v>170400</v>
      </c>
      <c r="I20" s="71">
        <f t="shared" si="0"/>
        <v>190400</v>
      </c>
      <c r="J20" s="72">
        <f>IF(C20=0," ",C20/(C20+H20))</f>
        <v>0.10504201680672269</v>
      </c>
      <c r="K20" s="9"/>
      <c r="L20" s="83" t="s">
        <v>116</v>
      </c>
      <c r="M20" s="84" t="s">
        <v>28</v>
      </c>
      <c r="N20" s="84" t="s">
        <v>117</v>
      </c>
      <c r="O20" s="84" t="s">
        <v>118</v>
      </c>
      <c r="P20" s="84" t="s">
        <v>119</v>
      </c>
      <c r="Q20" s="84" t="s">
        <v>120</v>
      </c>
      <c r="R20" s="82"/>
    </row>
  </sheetData>
  <mergeCells count="27">
    <mergeCell ref="F3:F4"/>
    <mergeCell ref="G3:G4"/>
    <mergeCell ref="L3:L4"/>
    <mergeCell ref="N3:N4"/>
    <mergeCell ref="O3:O4"/>
    <mergeCell ref="J1:J4"/>
    <mergeCell ref="K1:K4"/>
    <mergeCell ref="L1:L2"/>
    <mergeCell ref="M1:M4"/>
    <mergeCell ref="N1:N2"/>
    <mergeCell ref="O1:O2"/>
    <mergeCell ref="P3:P4"/>
    <mergeCell ref="Q3:Q4"/>
    <mergeCell ref="A5:J5"/>
    <mergeCell ref="L5:R5"/>
    <mergeCell ref="A6:A20"/>
    <mergeCell ref="A1:A4"/>
    <mergeCell ref="B1:B4"/>
    <mergeCell ref="C1:C4"/>
    <mergeCell ref="D1:G1"/>
    <mergeCell ref="H1:H4"/>
    <mergeCell ref="I1:I4"/>
    <mergeCell ref="P1:P2"/>
    <mergeCell ref="Q1:Q2"/>
    <mergeCell ref="R1:R4"/>
    <mergeCell ref="D3:D4"/>
    <mergeCell ref="E3: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200D-6825-4DF5-AA92-FB376B47BE4A}">
  <dimension ref="A1:R68"/>
  <sheetViews>
    <sheetView workbookViewId="0">
      <selection activeCell="I68" sqref="I68"/>
    </sheetView>
  </sheetViews>
  <sheetFormatPr defaultColWidth="8.7109375" defaultRowHeight="15.75" x14ac:dyDescent="0.25"/>
  <cols>
    <col min="1" max="1" width="8.42578125" style="2" customWidth="1"/>
    <col min="2" max="2" width="31.140625" style="2" bestFit="1" customWidth="1"/>
    <col min="3" max="3" width="13.42578125" style="2" customWidth="1"/>
    <col min="4" max="4" width="13.5703125" style="2" customWidth="1"/>
    <col min="5" max="5" width="12.28515625" style="2" customWidth="1"/>
    <col min="6" max="6" width="13.42578125" style="2" customWidth="1"/>
    <col min="7" max="7" width="12.140625" style="2" customWidth="1"/>
    <col min="8" max="8" width="15" style="2" customWidth="1"/>
    <col min="9" max="9" width="17.42578125" style="2" customWidth="1"/>
    <col min="10" max="10" width="13.28515625" style="2" customWidth="1"/>
    <col min="11" max="11" width="34.85546875" style="2" customWidth="1"/>
    <col min="12" max="12" width="59.140625" style="2" bestFit="1" customWidth="1"/>
    <col min="13" max="13" width="12" style="2" customWidth="1"/>
    <col min="14" max="17" width="8.7109375" style="2"/>
    <col min="18" max="18" width="43.85546875" style="2" customWidth="1"/>
    <col min="19" max="16384" width="8.7109375" style="2"/>
  </cols>
  <sheetData>
    <row r="1" spans="1:18" s="1" customFormat="1" ht="48.75" customHeight="1" thickBot="1" x14ac:dyDescent="0.3">
      <c r="A1" s="117" t="s">
        <v>0</v>
      </c>
      <c r="B1" s="113" t="s">
        <v>1</v>
      </c>
      <c r="C1" s="113" t="s">
        <v>2</v>
      </c>
      <c r="D1" s="123" t="s">
        <v>3</v>
      </c>
      <c r="E1" s="123"/>
      <c r="F1" s="123"/>
      <c r="G1" s="123"/>
      <c r="H1" s="113" t="s">
        <v>4</v>
      </c>
      <c r="I1" s="113" t="s">
        <v>5</v>
      </c>
      <c r="J1" s="113" t="s">
        <v>6</v>
      </c>
      <c r="K1" s="113" t="s">
        <v>7</v>
      </c>
      <c r="L1" s="124" t="s">
        <v>8</v>
      </c>
      <c r="M1" s="124" t="s">
        <v>9</v>
      </c>
      <c r="N1" s="130" t="s">
        <v>10</v>
      </c>
      <c r="O1" s="130" t="s">
        <v>11</v>
      </c>
      <c r="P1" s="130" t="s">
        <v>12</v>
      </c>
      <c r="Q1" s="130" t="s">
        <v>13</v>
      </c>
      <c r="R1" s="124" t="s">
        <v>14</v>
      </c>
    </row>
    <row r="2" spans="1:18" s="1" customFormat="1" ht="39.6" customHeight="1" thickBot="1" x14ac:dyDescent="0.3">
      <c r="A2" s="118"/>
      <c r="B2" s="114"/>
      <c r="C2" s="114"/>
      <c r="D2" s="66" t="s">
        <v>10</v>
      </c>
      <c r="E2" s="66" t="s">
        <v>11</v>
      </c>
      <c r="F2" s="66" t="s">
        <v>12</v>
      </c>
      <c r="G2" s="66" t="s">
        <v>13</v>
      </c>
      <c r="H2" s="114"/>
      <c r="I2" s="114"/>
      <c r="J2" s="114"/>
      <c r="K2" s="115"/>
      <c r="L2" s="125"/>
      <c r="M2" s="125"/>
      <c r="N2" s="130"/>
      <c r="O2" s="130"/>
      <c r="P2" s="130"/>
      <c r="Q2" s="130"/>
      <c r="R2" s="125"/>
    </row>
    <row r="3" spans="1:18" s="1" customFormat="1" ht="21.75" customHeight="1" x14ac:dyDescent="0.25">
      <c r="A3" s="119"/>
      <c r="B3" s="121"/>
      <c r="C3" s="115"/>
      <c r="D3" s="140">
        <v>0.25</v>
      </c>
      <c r="E3" s="140">
        <v>0.25</v>
      </c>
      <c r="F3" s="140">
        <v>0.25</v>
      </c>
      <c r="G3" s="140">
        <v>0.25</v>
      </c>
      <c r="H3" s="115"/>
      <c r="I3" s="115"/>
      <c r="J3" s="115"/>
      <c r="K3" s="115"/>
      <c r="L3" s="128"/>
      <c r="M3" s="126"/>
      <c r="N3" s="128"/>
      <c r="O3" s="128"/>
      <c r="P3" s="128"/>
      <c r="Q3" s="128"/>
      <c r="R3" s="126"/>
    </row>
    <row r="4" spans="1:18" s="1" customFormat="1" ht="12.75" customHeight="1" thickBot="1" x14ac:dyDescent="0.3">
      <c r="A4" s="120"/>
      <c r="B4" s="122"/>
      <c r="C4" s="116"/>
      <c r="D4" s="122"/>
      <c r="E4" s="122"/>
      <c r="F4" s="122"/>
      <c r="G4" s="122"/>
      <c r="H4" s="116"/>
      <c r="I4" s="116"/>
      <c r="J4" s="116"/>
      <c r="K4" s="116"/>
      <c r="L4" s="141"/>
      <c r="M4" s="127"/>
      <c r="N4" s="129"/>
      <c r="O4" s="129"/>
      <c r="P4" s="129"/>
      <c r="Q4" s="129"/>
      <c r="R4" s="127"/>
    </row>
    <row r="5" spans="1:18" ht="15" customHeight="1" thickBot="1" x14ac:dyDescent="0.3">
      <c r="A5" s="131" t="s">
        <v>121</v>
      </c>
      <c r="B5" s="132"/>
      <c r="C5" s="132"/>
      <c r="D5" s="132"/>
      <c r="E5" s="132"/>
      <c r="F5" s="132"/>
      <c r="G5" s="132"/>
      <c r="H5" s="132"/>
      <c r="I5" s="132"/>
      <c r="J5" s="133"/>
      <c r="K5" s="91"/>
      <c r="L5" s="134" t="s">
        <v>122</v>
      </c>
      <c r="M5" s="135"/>
      <c r="N5" s="135"/>
      <c r="O5" s="135"/>
      <c r="P5" s="135"/>
      <c r="Q5" s="135"/>
      <c r="R5" s="136"/>
    </row>
    <row r="6" spans="1:18" ht="17.25" customHeight="1" thickBot="1" x14ac:dyDescent="0.3">
      <c r="A6" s="137"/>
      <c r="B6" s="3" t="s">
        <v>1</v>
      </c>
      <c r="C6" s="28">
        <v>0</v>
      </c>
      <c r="D6" s="5"/>
      <c r="E6" s="6"/>
      <c r="F6" s="6"/>
      <c r="G6" s="6"/>
      <c r="H6" s="3" t="s">
        <v>17</v>
      </c>
      <c r="I6" s="86" t="str">
        <f t="shared" ref="I6:I20" si="0">IF(C6=0," ",C6+H6)</f>
        <v xml:space="preserve"> </v>
      </c>
      <c r="J6" s="87" t="str">
        <f t="shared" ref="J6:J52" si="1">IF(C6=0," ",C6/(C6+H6))</f>
        <v xml:space="preserve"> </v>
      </c>
      <c r="K6" s="92"/>
      <c r="L6" s="10" t="s">
        <v>41</v>
      </c>
      <c r="M6" s="11" t="s">
        <v>17</v>
      </c>
      <c r="N6" s="29" t="s">
        <v>17</v>
      </c>
      <c r="O6" s="29" t="s">
        <v>17</v>
      </c>
      <c r="P6" s="29" t="s">
        <v>17</v>
      </c>
      <c r="Q6" s="29" t="s">
        <v>17</v>
      </c>
      <c r="R6" s="12"/>
    </row>
    <row r="7" spans="1:18" ht="18.75" customHeight="1" thickBot="1" x14ac:dyDescent="0.3">
      <c r="A7" s="137"/>
      <c r="B7" s="13" t="s">
        <v>15</v>
      </c>
      <c r="C7" s="28">
        <v>0</v>
      </c>
      <c r="D7" s="5"/>
      <c r="E7" s="6"/>
      <c r="F7" s="6"/>
      <c r="G7" s="6"/>
      <c r="H7" s="3" t="s">
        <v>17</v>
      </c>
      <c r="I7" s="86" t="str">
        <f t="shared" si="0"/>
        <v xml:space="preserve"> </v>
      </c>
      <c r="J7" s="87" t="str">
        <f t="shared" si="1"/>
        <v xml:space="preserve"> </v>
      </c>
      <c r="K7" s="92"/>
      <c r="L7" s="10" t="s">
        <v>42</v>
      </c>
      <c r="M7" s="11" t="s">
        <v>17</v>
      </c>
      <c r="N7" s="55" t="s">
        <v>17</v>
      </c>
      <c r="O7" s="55" t="s">
        <v>17</v>
      </c>
      <c r="P7" s="55" t="s">
        <v>17</v>
      </c>
      <c r="Q7" s="55" t="s">
        <v>17</v>
      </c>
      <c r="R7" s="12"/>
    </row>
    <row r="8" spans="1:18" ht="15.75" customHeight="1" thickBot="1" x14ac:dyDescent="0.3">
      <c r="A8" s="137"/>
      <c r="B8" s="13" t="s">
        <v>16</v>
      </c>
      <c r="C8" s="28">
        <v>0</v>
      </c>
      <c r="D8" s="5"/>
      <c r="E8" s="6"/>
      <c r="F8" s="6"/>
      <c r="G8" s="6"/>
      <c r="H8" s="3" t="s">
        <v>17</v>
      </c>
      <c r="I8" s="86" t="str">
        <f t="shared" si="0"/>
        <v xml:space="preserve"> </v>
      </c>
      <c r="J8" s="87" t="str">
        <f t="shared" si="1"/>
        <v xml:space="preserve"> </v>
      </c>
      <c r="K8" s="92"/>
      <c r="L8" s="10" t="s">
        <v>43</v>
      </c>
      <c r="M8" s="11" t="s">
        <v>17</v>
      </c>
      <c r="N8" s="56" t="s">
        <v>17</v>
      </c>
      <c r="O8" s="29" t="s">
        <v>17</v>
      </c>
      <c r="P8" s="29" t="s">
        <v>17</v>
      </c>
      <c r="Q8" s="29" t="s">
        <v>17</v>
      </c>
      <c r="R8" s="12"/>
    </row>
    <row r="9" spans="1:18" ht="18" customHeight="1" thickBot="1" x14ac:dyDescent="0.3">
      <c r="A9" s="137"/>
      <c r="B9" s="13" t="s">
        <v>18</v>
      </c>
      <c r="C9" s="28">
        <v>0</v>
      </c>
      <c r="D9" s="5"/>
      <c r="E9" s="5"/>
      <c r="F9" s="5"/>
      <c r="G9" s="5"/>
      <c r="H9" s="3" t="s">
        <v>17</v>
      </c>
      <c r="I9" s="86" t="str">
        <f t="shared" si="0"/>
        <v xml:space="preserve"> </v>
      </c>
      <c r="J9" s="87" t="str">
        <f t="shared" si="1"/>
        <v xml:space="preserve"> </v>
      </c>
      <c r="K9" s="92"/>
      <c r="L9" s="24"/>
      <c r="M9" s="23"/>
      <c r="N9" s="29"/>
      <c r="O9" s="29"/>
      <c r="P9" s="29"/>
      <c r="Q9" s="29"/>
      <c r="R9" s="12"/>
    </row>
    <row r="10" spans="1:18" ht="16.5" thickBot="1" x14ac:dyDescent="0.3">
      <c r="A10" s="137"/>
      <c r="B10" s="13" t="s">
        <v>20</v>
      </c>
      <c r="C10" s="28">
        <v>0</v>
      </c>
      <c r="D10" s="15"/>
      <c r="E10" s="15"/>
      <c r="F10" s="15"/>
      <c r="G10" s="15"/>
      <c r="H10" s="3" t="s">
        <v>17</v>
      </c>
      <c r="I10" s="86" t="str">
        <f t="shared" si="0"/>
        <v xml:space="preserve"> </v>
      </c>
      <c r="J10" s="87" t="str">
        <f t="shared" si="1"/>
        <v xml:space="preserve"> </v>
      </c>
      <c r="K10" s="92"/>
      <c r="L10" s="37" t="s">
        <v>45</v>
      </c>
      <c r="M10" s="27"/>
      <c r="N10" s="31"/>
      <c r="O10" s="31"/>
      <c r="P10" s="31"/>
      <c r="Q10" s="31"/>
      <c r="R10" s="12"/>
    </row>
    <row r="11" spans="1:18" ht="16.5" thickBot="1" x14ac:dyDescent="0.3">
      <c r="A11" s="137"/>
      <c r="B11" s="13" t="s">
        <v>21</v>
      </c>
      <c r="C11" s="28">
        <v>0</v>
      </c>
      <c r="D11" s="15"/>
      <c r="E11" s="15"/>
      <c r="F11" s="15"/>
      <c r="G11" s="15"/>
      <c r="H11" s="3" t="s">
        <v>17</v>
      </c>
      <c r="I11" s="86" t="str">
        <f t="shared" si="0"/>
        <v xml:space="preserve"> </v>
      </c>
      <c r="J11" s="87" t="str">
        <f t="shared" si="1"/>
        <v xml:space="preserve"> </v>
      </c>
      <c r="K11" s="92"/>
      <c r="L11" s="24" t="s">
        <v>46</v>
      </c>
      <c r="M11" s="23"/>
      <c r="N11" s="31"/>
      <c r="O11" s="31"/>
      <c r="P11" s="31"/>
      <c r="Q11" s="31"/>
      <c r="R11" s="12"/>
    </row>
    <row r="12" spans="1:18" ht="16.5" thickBot="1" x14ac:dyDescent="0.3">
      <c r="A12" s="137"/>
      <c r="B12" s="13" t="s">
        <v>22</v>
      </c>
      <c r="C12" s="28">
        <v>0</v>
      </c>
      <c r="D12" s="15"/>
      <c r="E12" s="15"/>
      <c r="F12" s="15"/>
      <c r="G12" s="15"/>
      <c r="H12" s="3" t="s">
        <v>17</v>
      </c>
      <c r="I12" s="86" t="str">
        <f t="shared" si="0"/>
        <v xml:space="preserve"> </v>
      </c>
      <c r="J12" s="87" t="str">
        <f t="shared" si="1"/>
        <v xml:space="preserve"> </v>
      </c>
      <c r="K12" s="92"/>
      <c r="L12" s="10"/>
      <c r="M12" s="11" t="s">
        <v>17</v>
      </c>
      <c r="N12" s="55" t="s">
        <v>17</v>
      </c>
      <c r="O12" s="55" t="s">
        <v>17</v>
      </c>
      <c r="P12" s="55" t="s">
        <v>17</v>
      </c>
      <c r="Q12" s="55" t="s">
        <v>17</v>
      </c>
      <c r="R12" s="12"/>
    </row>
    <row r="13" spans="1:18" ht="16.5" thickBot="1" x14ac:dyDescent="0.3">
      <c r="A13" s="137"/>
      <c r="B13" s="13" t="s">
        <v>23</v>
      </c>
      <c r="C13" s="28">
        <v>0</v>
      </c>
      <c r="D13" s="15" t="s">
        <v>17</v>
      </c>
      <c r="E13" s="15" t="s">
        <v>17</v>
      </c>
      <c r="F13" s="15" t="s">
        <v>17</v>
      </c>
      <c r="G13" s="15" t="s">
        <v>17</v>
      </c>
      <c r="H13" s="3" t="s">
        <v>17</v>
      </c>
      <c r="I13" s="86" t="str">
        <f t="shared" si="0"/>
        <v xml:space="preserve"> </v>
      </c>
      <c r="J13" s="87" t="str">
        <f t="shared" si="1"/>
        <v xml:space="preserve"> </v>
      </c>
      <c r="K13" s="92"/>
      <c r="L13" s="10"/>
      <c r="M13" s="11" t="s">
        <v>17</v>
      </c>
      <c r="N13" s="55" t="s">
        <v>17</v>
      </c>
      <c r="O13" s="55" t="s">
        <v>17</v>
      </c>
      <c r="P13" s="55" t="s">
        <v>17</v>
      </c>
      <c r="Q13" s="55" t="s">
        <v>17</v>
      </c>
      <c r="R13" s="12"/>
    </row>
    <row r="14" spans="1:18" ht="15" customHeight="1" thickBot="1" x14ac:dyDescent="0.3">
      <c r="A14" s="137"/>
      <c r="B14" s="13" t="s">
        <v>24</v>
      </c>
      <c r="C14" s="28">
        <v>0</v>
      </c>
      <c r="D14" s="15"/>
      <c r="E14" s="15"/>
      <c r="F14" s="15"/>
      <c r="G14" s="15"/>
      <c r="H14" s="3" t="s">
        <v>17</v>
      </c>
      <c r="I14" s="86" t="str">
        <f t="shared" si="0"/>
        <v xml:space="preserve"> </v>
      </c>
      <c r="J14" s="87" t="str">
        <f t="shared" si="1"/>
        <v xml:space="preserve"> </v>
      </c>
      <c r="K14" s="92"/>
      <c r="L14" s="10"/>
      <c r="M14" s="11" t="s">
        <v>17</v>
      </c>
      <c r="N14" s="55" t="s">
        <v>17</v>
      </c>
      <c r="O14" s="55" t="s">
        <v>17</v>
      </c>
      <c r="P14" s="55" t="s">
        <v>17</v>
      </c>
      <c r="Q14" s="55" t="s">
        <v>17</v>
      </c>
      <c r="R14" s="12"/>
    </row>
    <row r="15" spans="1:18" ht="18" customHeight="1" thickBot="1" x14ac:dyDescent="0.3">
      <c r="A15" s="137"/>
      <c r="B15" s="13" t="s">
        <v>25</v>
      </c>
      <c r="C15" s="28">
        <v>0</v>
      </c>
      <c r="D15" s="15"/>
      <c r="E15" s="15"/>
      <c r="F15" s="15"/>
      <c r="G15" s="15"/>
      <c r="H15" s="3" t="s">
        <v>17</v>
      </c>
      <c r="I15" s="86" t="str">
        <f t="shared" si="0"/>
        <v xml:space="preserve"> </v>
      </c>
      <c r="J15" s="87" t="str">
        <f t="shared" si="1"/>
        <v xml:space="preserve"> </v>
      </c>
      <c r="K15" s="92"/>
      <c r="L15" s="10"/>
      <c r="M15" s="11"/>
      <c r="N15" s="55"/>
      <c r="O15" s="55"/>
      <c r="P15" s="55"/>
      <c r="Q15" s="55"/>
      <c r="R15" s="12"/>
    </row>
    <row r="16" spans="1:18" ht="16.5" thickBot="1" x14ac:dyDescent="0.3">
      <c r="A16" s="137"/>
      <c r="B16" s="13" t="s">
        <v>26</v>
      </c>
      <c r="C16" s="28">
        <v>0</v>
      </c>
      <c r="D16" s="15"/>
      <c r="E16" s="16"/>
      <c r="F16" s="15"/>
      <c r="G16" s="16"/>
      <c r="H16" s="3"/>
      <c r="I16" s="86" t="str">
        <f t="shared" si="0"/>
        <v xml:space="preserve"> </v>
      </c>
      <c r="J16" s="87" t="str">
        <f t="shared" si="1"/>
        <v xml:space="preserve"> </v>
      </c>
      <c r="K16" s="92"/>
      <c r="L16" s="10"/>
      <c r="M16" s="11"/>
      <c r="N16" s="12"/>
      <c r="O16" s="12"/>
      <c r="P16" s="12"/>
      <c r="Q16" s="12"/>
      <c r="R16" s="12"/>
    </row>
    <row r="17" spans="1:18" ht="16.5" thickBot="1" x14ac:dyDescent="0.3">
      <c r="A17" s="137"/>
      <c r="B17" s="13" t="s">
        <v>27</v>
      </c>
      <c r="C17" s="28">
        <v>0</v>
      </c>
      <c r="D17" s="5"/>
      <c r="E17" s="5"/>
      <c r="F17" s="5"/>
      <c r="G17" s="5"/>
      <c r="H17" s="3" t="s">
        <v>17</v>
      </c>
      <c r="I17" s="86" t="str">
        <f t="shared" si="0"/>
        <v xml:space="preserve"> </v>
      </c>
      <c r="J17" s="87" t="str">
        <f t="shared" si="1"/>
        <v xml:space="preserve"> </v>
      </c>
      <c r="K17" s="92"/>
      <c r="L17" s="10"/>
      <c r="M17" s="14"/>
      <c r="N17" s="12"/>
      <c r="O17" s="12"/>
      <c r="P17" s="12"/>
      <c r="Q17" s="12"/>
      <c r="R17" s="12"/>
    </row>
    <row r="18" spans="1:18" ht="16.5" thickBot="1" x14ac:dyDescent="0.3">
      <c r="A18" s="137"/>
      <c r="B18" s="13" t="s">
        <v>27</v>
      </c>
      <c r="C18" s="28">
        <v>0</v>
      </c>
      <c r="D18" s="5"/>
      <c r="E18" s="5"/>
      <c r="F18" s="5"/>
      <c r="G18" s="5"/>
      <c r="H18" s="3" t="s">
        <v>17</v>
      </c>
      <c r="I18" s="86" t="str">
        <f t="shared" si="0"/>
        <v xml:space="preserve"> </v>
      </c>
      <c r="J18" s="87" t="str">
        <f t="shared" si="1"/>
        <v xml:space="preserve"> </v>
      </c>
      <c r="K18" s="92"/>
      <c r="L18" s="10"/>
      <c r="M18" s="10"/>
      <c r="N18" s="10"/>
      <c r="O18" s="10"/>
      <c r="P18" s="10"/>
      <c r="Q18" s="10"/>
      <c r="R18" s="12"/>
    </row>
    <row r="19" spans="1:18" ht="16.5" thickBot="1" x14ac:dyDescent="0.3">
      <c r="A19" s="137"/>
      <c r="B19" s="13" t="s">
        <v>27</v>
      </c>
      <c r="C19" s="28">
        <v>0</v>
      </c>
      <c r="D19" s="5"/>
      <c r="E19" s="5"/>
      <c r="F19" s="5"/>
      <c r="G19" s="5"/>
      <c r="H19" s="3" t="s">
        <v>17</v>
      </c>
      <c r="I19" s="86" t="str">
        <f t="shared" si="0"/>
        <v xml:space="preserve"> </v>
      </c>
      <c r="J19" s="87" t="str">
        <f t="shared" si="1"/>
        <v xml:space="preserve"> </v>
      </c>
      <c r="K19" s="92"/>
      <c r="L19" s="10"/>
      <c r="M19" s="10"/>
      <c r="N19" s="10"/>
      <c r="O19" s="10"/>
      <c r="P19" s="10"/>
      <c r="Q19" s="10"/>
      <c r="R19" s="12"/>
    </row>
    <row r="20" spans="1:18" ht="16.5" thickBot="1" x14ac:dyDescent="0.3">
      <c r="A20" s="137"/>
      <c r="B20" s="73" t="s">
        <v>28</v>
      </c>
      <c r="C20" s="74">
        <f t="shared" ref="C20:H20" si="2">SUM(C6:C19)</f>
        <v>0</v>
      </c>
      <c r="D20" s="74">
        <f t="shared" si="2"/>
        <v>0</v>
      </c>
      <c r="E20" s="74">
        <f t="shared" si="2"/>
        <v>0</v>
      </c>
      <c r="F20" s="74">
        <f t="shared" si="2"/>
        <v>0</v>
      </c>
      <c r="G20" s="74">
        <f t="shared" si="2"/>
        <v>0</v>
      </c>
      <c r="H20" s="74">
        <f t="shared" si="2"/>
        <v>0</v>
      </c>
      <c r="I20" s="86" t="str">
        <f t="shared" si="0"/>
        <v xml:space="preserve"> </v>
      </c>
      <c r="J20" s="87" t="str">
        <f t="shared" si="1"/>
        <v xml:space="preserve"> </v>
      </c>
      <c r="K20" s="92"/>
      <c r="L20" s="10"/>
      <c r="M20" s="11"/>
      <c r="N20" s="10"/>
      <c r="O20" s="10"/>
      <c r="P20" s="10"/>
      <c r="Q20" s="10"/>
      <c r="R20" s="12"/>
    </row>
    <row r="21" spans="1:18" ht="15" customHeight="1" thickBot="1" x14ac:dyDescent="0.3">
      <c r="A21" s="143" t="s">
        <v>32</v>
      </c>
      <c r="B21" s="144"/>
      <c r="C21" s="144"/>
      <c r="D21" s="144"/>
      <c r="E21" s="144"/>
      <c r="F21" s="144"/>
      <c r="G21" s="144"/>
      <c r="H21" s="144"/>
      <c r="I21" s="144"/>
      <c r="J21" s="144"/>
      <c r="K21" s="85"/>
      <c r="L21" s="134" t="s">
        <v>47</v>
      </c>
      <c r="M21" s="135"/>
      <c r="N21" s="135"/>
      <c r="O21" s="135"/>
      <c r="P21" s="135"/>
      <c r="Q21" s="135"/>
      <c r="R21" s="136"/>
    </row>
    <row r="22" spans="1:18" ht="16.5" thickBot="1" x14ac:dyDescent="0.3">
      <c r="A22" s="137"/>
      <c r="B22" s="3" t="s">
        <v>1</v>
      </c>
      <c r="C22" s="4"/>
      <c r="D22" s="5"/>
      <c r="E22" s="6"/>
      <c r="F22" s="6"/>
      <c r="G22" s="6"/>
      <c r="H22" s="3"/>
      <c r="I22" s="86" t="str">
        <f t="shared" ref="I22:I36" si="3">IF(C22=0," ",C22+H22)</f>
        <v xml:space="preserve"> </v>
      </c>
      <c r="J22" s="87" t="str">
        <f t="shared" si="1"/>
        <v xml:space="preserve"> </v>
      </c>
      <c r="K22" s="92"/>
      <c r="L22" s="10" t="s">
        <v>41</v>
      </c>
      <c r="M22" s="11"/>
      <c r="N22" s="12"/>
      <c r="O22" s="12"/>
      <c r="P22" s="12"/>
      <c r="Q22" s="12"/>
      <c r="R22" s="12"/>
    </row>
    <row r="23" spans="1:18" ht="21.75" customHeight="1" thickBot="1" x14ac:dyDescent="0.3">
      <c r="A23" s="137"/>
      <c r="B23" s="13" t="s">
        <v>15</v>
      </c>
      <c r="C23" s="4"/>
      <c r="D23" s="5"/>
      <c r="E23" s="6"/>
      <c r="F23" s="6"/>
      <c r="G23" s="6"/>
      <c r="H23" s="3"/>
      <c r="I23" s="86" t="str">
        <f t="shared" si="3"/>
        <v xml:space="preserve"> </v>
      </c>
      <c r="J23" s="87" t="str">
        <f t="shared" si="1"/>
        <v xml:space="preserve"> </v>
      </c>
      <c r="K23" s="92"/>
      <c r="L23" s="10" t="s">
        <v>48</v>
      </c>
      <c r="M23" s="11"/>
      <c r="N23" s="57"/>
      <c r="O23" s="57"/>
      <c r="P23" s="58"/>
      <c r="Q23" s="57"/>
      <c r="R23" s="12"/>
    </row>
    <row r="24" spans="1:18" ht="16.5" thickBot="1" x14ac:dyDescent="0.3">
      <c r="A24" s="137"/>
      <c r="B24" s="13" t="s">
        <v>16</v>
      </c>
      <c r="C24" s="4"/>
      <c r="D24" s="5"/>
      <c r="E24" s="6"/>
      <c r="F24" s="6"/>
      <c r="G24" s="6"/>
      <c r="H24" s="3"/>
      <c r="I24" s="86" t="str">
        <f t="shared" si="3"/>
        <v xml:space="preserve"> </v>
      </c>
      <c r="J24" s="87" t="str">
        <f t="shared" si="1"/>
        <v xml:space="preserve"> </v>
      </c>
      <c r="K24" s="92"/>
      <c r="L24" s="10" t="s">
        <v>49</v>
      </c>
      <c r="M24" s="11"/>
      <c r="N24" s="12"/>
      <c r="O24" s="12"/>
      <c r="P24" s="12"/>
      <c r="Q24" s="12"/>
      <c r="R24" s="12"/>
    </row>
    <row r="25" spans="1:18" ht="16.5" thickBot="1" x14ac:dyDescent="0.3">
      <c r="A25" s="137"/>
      <c r="B25" s="13" t="s">
        <v>18</v>
      </c>
      <c r="C25" s="4"/>
      <c r="D25" s="5"/>
      <c r="E25" s="5"/>
      <c r="F25" s="5"/>
      <c r="G25" s="5"/>
      <c r="H25" s="3"/>
      <c r="I25" s="86" t="str">
        <f t="shared" si="3"/>
        <v xml:space="preserve"> </v>
      </c>
      <c r="J25" s="87" t="str">
        <f t="shared" si="1"/>
        <v xml:space="preserve"> </v>
      </c>
      <c r="K25" s="92"/>
      <c r="L25" s="24"/>
      <c r="M25" s="11"/>
      <c r="N25" s="12"/>
      <c r="O25" s="12"/>
      <c r="P25" s="12"/>
      <c r="Q25" s="12"/>
      <c r="R25" s="12"/>
    </row>
    <row r="26" spans="1:18" ht="16.5" thickBot="1" x14ac:dyDescent="0.3">
      <c r="A26" s="137"/>
      <c r="B26" s="13" t="s">
        <v>20</v>
      </c>
      <c r="C26" s="4"/>
      <c r="D26" s="15"/>
      <c r="E26" s="15"/>
      <c r="F26" s="15"/>
      <c r="G26" s="15"/>
      <c r="H26" s="3"/>
      <c r="I26" s="86" t="str">
        <f t="shared" si="3"/>
        <v xml:space="preserve"> </v>
      </c>
      <c r="J26" s="87" t="str">
        <f t="shared" si="1"/>
        <v xml:space="preserve"> </v>
      </c>
      <c r="K26" s="92"/>
      <c r="L26" s="38" t="s">
        <v>50</v>
      </c>
      <c r="M26" s="11"/>
      <c r="N26" s="57"/>
      <c r="O26" s="57"/>
      <c r="P26" s="57"/>
      <c r="Q26" s="57"/>
      <c r="R26" s="12"/>
    </row>
    <row r="27" spans="1:18" ht="16.5" thickBot="1" x14ac:dyDescent="0.3">
      <c r="A27" s="137"/>
      <c r="B27" s="13" t="s">
        <v>21</v>
      </c>
      <c r="C27" s="4"/>
      <c r="D27" s="15"/>
      <c r="E27" s="15"/>
      <c r="F27" s="15"/>
      <c r="G27" s="15"/>
      <c r="H27" s="3"/>
      <c r="I27" s="86" t="str">
        <f t="shared" si="3"/>
        <v xml:space="preserve"> </v>
      </c>
      <c r="J27" s="87" t="str">
        <f t="shared" si="1"/>
        <v xml:space="preserve"> </v>
      </c>
      <c r="K27" s="92"/>
      <c r="L27" s="24" t="s">
        <v>46</v>
      </c>
      <c r="M27" s="11"/>
      <c r="N27" s="12"/>
      <c r="O27" s="12"/>
      <c r="P27" s="14"/>
      <c r="Q27" s="12"/>
      <c r="R27" s="12"/>
    </row>
    <row r="28" spans="1:18" ht="16.5" thickBot="1" x14ac:dyDescent="0.3">
      <c r="A28" s="137"/>
      <c r="B28" s="13" t="s">
        <v>22</v>
      </c>
      <c r="C28" s="4"/>
      <c r="D28" s="15"/>
      <c r="E28" s="15"/>
      <c r="F28" s="15"/>
      <c r="G28" s="15"/>
      <c r="H28" s="3"/>
      <c r="I28" s="86" t="str">
        <f t="shared" si="3"/>
        <v xml:space="preserve"> </v>
      </c>
      <c r="J28" s="87" t="str">
        <f t="shared" si="1"/>
        <v xml:space="preserve"> </v>
      </c>
      <c r="K28" s="92"/>
      <c r="L28" s="10"/>
      <c r="M28" s="11"/>
      <c r="N28" s="12"/>
      <c r="O28" s="12"/>
      <c r="P28" s="14"/>
      <c r="Q28" s="12"/>
      <c r="R28" s="12"/>
    </row>
    <row r="29" spans="1:18" ht="16.5" thickBot="1" x14ac:dyDescent="0.3">
      <c r="A29" s="137"/>
      <c r="B29" s="13" t="s">
        <v>23</v>
      </c>
      <c r="C29" s="4"/>
      <c r="D29" s="15"/>
      <c r="E29" s="15"/>
      <c r="F29" s="15"/>
      <c r="G29" s="15"/>
      <c r="H29" s="3"/>
      <c r="I29" s="86" t="str">
        <f t="shared" si="3"/>
        <v xml:space="preserve"> </v>
      </c>
      <c r="J29" s="87" t="str">
        <f t="shared" si="1"/>
        <v xml:space="preserve"> </v>
      </c>
      <c r="K29" s="92"/>
      <c r="L29" s="10"/>
      <c r="M29" s="11"/>
      <c r="N29" s="12"/>
      <c r="O29" s="12"/>
      <c r="P29" s="12"/>
      <c r="Q29" s="12"/>
      <c r="R29" s="12"/>
    </row>
    <row r="30" spans="1:18" ht="16.5" thickBot="1" x14ac:dyDescent="0.3">
      <c r="A30" s="137"/>
      <c r="B30" s="13" t="s">
        <v>24</v>
      </c>
      <c r="C30" s="4"/>
      <c r="D30" s="15"/>
      <c r="E30" s="15"/>
      <c r="F30" s="15"/>
      <c r="G30" s="15"/>
      <c r="H30" s="3"/>
      <c r="I30" s="86" t="str">
        <f t="shared" si="3"/>
        <v xml:space="preserve"> </v>
      </c>
      <c r="J30" s="87" t="str">
        <f t="shared" si="1"/>
        <v xml:space="preserve"> </v>
      </c>
      <c r="K30" s="92"/>
      <c r="L30" s="10"/>
      <c r="M30" s="11"/>
      <c r="N30" s="57"/>
      <c r="O30" s="57"/>
      <c r="P30" s="57"/>
      <c r="Q30" s="57"/>
      <c r="R30" s="12"/>
    </row>
    <row r="31" spans="1:18" ht="16.5" thickBot="1" x14ac:dyDescent="0.3">
      <c r="A31" s="137"/>
      <c r="B31" s="13" t="s">
        <v>25</v>
      </c>
      <c r="C31" s="4"/>
      <c r="D31" s="15"/>
      <c r="E31" s="15"/>
      <c r="F31" s="15"/>
      <c r="G31" s="15"/>
      <c r="H31" s="3"/>
      <c r="I31" s="86" t="str">
        <f t="shared" si="3"/>
        <v xml:space="preserve"> </v>
      </c>
      <c r="J31" s="87" t="str">
        <f t="shared" si="1"/>
        <v xml:space="preserve"> </v>
      </c>
      <c r="K31" s="92"/>
      <c r="L31" s="10"/>
      <c r="M31" s="14"/>
      <c r="N31" s="12"/>
      <c r="O31" s="12"/>
      <c r="P31" s="12"/>
      <c r="Q31" s="12"/>
      <c r="R31" s="12"/>
    </row>
    <row r="32" spans="1:18" ht="16.5" thickBot="1" x14ac:dyDescent="0.3">
      <c r="A32" s="137"/>
      <c r="B32" s="13" t="s">
        <v>26</v>
      </c>
      <c r="C32" s="4"/>
      <c r="D32" s="15"/>
      <c r="E32" s="16"/>
      <c r="F32" s="15"/>
      <c r="G32" s="16"/>
      <c r="H32" s="3"/>
      <c r="I32" s="86" t="str">
        <f t="shared" si="3"/>
        <v xml:space="preserve"> </v>
      </c>
      <c r="J32" s="87" t="str">
        <f t="shared" si="1"/>
        <v xml:space="preserve"> </v>
      </c>
      <c r="K32" s="92"/>
      <c r="L32" s="24" t="s">
        <v>17</v>
      </c>
      <c r="M32" s="14"/>
      <c r="N32" s="12"/>
      <c r="O32" s="12"/>
      <c r="P32" s="12"/>
      <c r="Q32" s="12"/>
      <c r="R32" s="12"/>
    </row>
    <row r="33" spans="1:18" ht="18" customHeight="1" thickBot="1" x14ac:dyDescent="0.3">
      <c r="A33" s="137"/>
      <c r="B33" s="13" t="s">
        <v>27</v>
      </c>
      <c r="C33" s="4"/>
      <c r="D33" s="5"/>
      <c r="E33" s="5"/>
      <c r="F33" s="5"/>
      <c r="G33" s="5"/>
      <c r="H33" s="3"/>
      <c r="I33" s="86" t="str">
        <f t="shared" si="3"/>
        <v xml:space="preserve"> </v>
      </c>
      <c r="J33" s="87" t="str">
        <f t="shared" si="1"/>
        <v xml:space="preserve"> </v>
      </c>
      <c r="K33" s="92" t="s">
        <v>17</v>
      </c>
      <c r="L33" s="10" t="s">
        <v>17</v>
      </c>
      <c r="M33" s="14" t="s">
        <v>17</v>
      </c>
      <c r="N33" s="12"/>
      <c r="O33" s="12"/>
      <c r="P33" s="12"/>
      <c r="Q33" s="12"/>
      <c r="R33" s="12"/>
    </row>
    <row r="34" spans="1:18" ht="16.5" thickBot="1" x14ac:dyDescent="0.3">
      <c r="A34" s="137"/>
      <c r="B34" s="13" t="s">
        <v>27</v>
      </c>
      <c r="C34" s="4"/>
      <c r="D34" s="5"/>
      <c r="E34" s="5"/>
      <c r="F34" s="5"/>
      <c r="G34" s="5"/>
      <c r="H34" s="3" t="s">
        <v>17</v>
      </c>
      <c r="I34" s="86" t="str">
        <f t="shared" si="3"/>
        <v xml:space="preserve"> </v>
      </c>
      <c r="J34" s="87" t="str">
        <f t="shared" si="1"/>
        <v xml:space="preserve"> </v>
      </c>
      <c r="K34" s="93" t="s">
        <v>17</v>
      </c>
      <c r="L34" s="10" t="s">
        <v>17</v>
      </c>
      <c r="M34" s="10" t="s">
        <v>17</v>
      </c>
      <c r="N34" s="10"/>
      <c r="O34" s="10"/>
      <c r="P34" s="10"/>
      <c r="Q34" s="10"/>
      <c r="R34" s="12"/>
    </row>
    <row r="35" spans="1:18" ht="16.5" thickBot="1" x14ac:dyDescent="0.3">
      <c r="A35" s="137"/>
      <c r="B35" s="13" t="s">
        <v>27</v>
      </c>
      <c r="C35" s="4"/>
      <c r="D35" s="5"/>
      <c r="E35" s="5"/>
      <c r="F35" s="5"/>
      <c r="G35" s="5"/>
      <c r="H35" s="3" t="s">
        <v>17</v>
      </c>
      <c r="I35" s="86" t="str">
        <f t="shared" si="3"/>
        <v xml:space="preserve"> </v>
      </c>
      <c r="J35" s="87" t="str">
        <f t="shared" si="1"/>
        <v xml:space="preserve"> </v>
      </c>
      <c r="K35" s="92" t="s">
        <v>17</v>
      </c>
      <c r="L35" s="10" t="s">
        <v>17</v>
      </c>
      <c r="M35" s="10" t="s">
        <v>17</v>
      </c>
      <c r="N35" s="10"/>
      <c r="O35" s="10"/>
      <c r="P35" s="10"/>
      <c r="Q35" s="10"/>
      <c r="R35" s="12"/>
    </row>
    <row r="36" spans="1:18" ht="16.5" thickBot="1" x14ac:dyDescent="0.3">
      <c r="A36" s="137"/>
      <c r="B36" s="73" t="s">
        <v>28</v>
      </c>
      <c r="C36" s="74">
        <f t="shared" ref="C36:H36" si="4">SUM(C22:C35)</f>
        <v>0</v>
      </c>
      <c r="D36" s="74">
        <f t="shared" si="4"/>
        <v>0</v>
      </c>
      <c r="E36" s="74">
        <f t="shared" si="4"/>
        <v>0</v>
      </c>
      <c r="F36" s="74">
        <f t="shared" si="4"/>
        <v>0</v>
      </c>
      <c r="G36" s="74">
        <f t="shared" si="4"/>
        <v>0</v>
      </c>
      <c r="H36" s="74">
        <f t="shared" si="4"/>
        <v>0</v>
      </c>
      <c r="I36" s="86" t="str">
        <f t="shared" si="3"/>
        <v xml:space="preserve"> </v>
      </c>
      <c r="J36" s="87" t="str">
        <f t="shared" si="1"/>
        <v xml:space="preserve"> </v>
      </c>
      <c r="K36" s="92"/>
      <c r="L36" s="10"/>
      <c r="M36" s="11"/>
      <c r="N36" s="10"/>
      <c r="O36" s="10"/>
      <c r="P36" s="10"/>
      <c r="Q36" s="10"/>
      <c r="R36" s="12"/>
    </row>
    <row r="37" spans="1:18" ht="15" customHeight="1" thickBot="1" x14ac:dyDescent="0.3">
      <c r="A37" s="143" t="s">
        <v>39</v>
      </c>
      <c r="B37" s="144"/>
      <c r="C37" s="144"/>
      <c r="D37" s="144"/>
      <c r="E37" s="144"/>
      <c r="F37" s="144"/>
      <c r="G37" s="144"/>
      <c r="H37" s="144"/>
      <c r="I37" s="144"/>
      <c r="J37" s="144"/>
      <c r="K37" s="85"/>
      <c r="L37" s="134" t="s">
        <v>51</v>
      </c>
      <c r="M37" s="135"/>
      <c r="N37" s="135"/>
      <c r="O37" s="135"/>
      <c r="P37" s="135"/>
      <c r="Q37" s="135"/>
      <c r="R37" s="136"/>
    </row>
    <row r="38" spans="1:18" ht="16.5" thickBot="1" x14ac:dyDescent="0.3">
      <c r="A38" s="137"/>
      <c r="B38" s="3" t="s">
        <v>1</v>
      </c>
      <c r="C38" s="4"/>
      <c r="D38" s="5"/>
      <c r="E38" s="6"/>
      <c r="F38" s="6"/>
      <c r="G38" s="6"/>
      <c r="H38" s="3"/>
      <c r="I38" s="86" t="str">
        <f t="shared" ref="I38:I52" si="5">IF(C38=0," ",C38+H38)</f>
        <v xml:space="preserve"> </v>
      </c>
      <c r="J38" s="87" t="str">
        <f t="shared" si="1"/>
        <v xml:space="preserve"> </v>
      </c>
      <c r="K38" s="92"/>
      <c r="L38" s="10" t="s">
        <v>41</v>
      </c>
      <c r="M38" s="11"/>
      <c r="N38" s="12"/>
      <c r="O38" s="12"/>
      <c r="P38" s="14"/>
      <c r="Q38" s="12"/>
      <c r="R38" s="12"/>
    </row>
    <row r="39" spans="1:18" ht="16.5" thickBot="1" x14ac:dyDescent="0.3">
      <c r="A39" s="137"/>
      <c r="B39" s="13" t="s">
        <v>15</v>
      </c>
      <c r="C39" s="4"/>
      <c r="D39" s="5"/>
      <c r="E39" s="6"/>
      <c r="F39" s="6"/>
      <c r="G39" s="6"/>
      <c r="H39" s="3"/>
      <c r="I39" s="86" t="str">
        <f t="shared" si="5"/>
        <v xml:space="preserve"> </v>
      </c>
      <c r="J39" s="87" t="str">
        <f t="shared" si="1"/>
        <v xml:space="preserve"> </v>
      </c>
      <c r="K39" s="92"/>
      <c r="L39" s="10" t="s">
        <v>48</v>
      </c>
      <c r="M39" s="11"/>
      <c r="N39" s="12"/>
      <c r="O39" s="12"/>
      <c r="P39" s="12"/>
      <c r="Q39" s="12"/>
      <c r="R39" s="12"/>
    </row>
    <row r="40" spans="1:18" ht="16.5" thickBot="1" x14ac:dyDescent="0.3">
      <c r="A40" s="137"/>
      <c r="B40" s="13" t="s">
        <v>16</v>
      </c>
      <c r="C40" s="4"/>
      <c r="D40" s="5"/>
      <c r="E40" s="5"/>
      <c r="F40" s="5"/>
      <c r="G40" s="5"/>
      <c r="H40" s="3"/>
      <c r="I40" s="86" t="str">
        <f t="shared" si="5"/>
        <v xml:space="preserve"> </v>
      </c>
      <c r="J40" s="87" t="str">
        <f t="shared" si="1"/>
        <v xml:space="preserve"> </v>
      </c>
      <c r="K40" s="92"/>
      <c r="L40" s="10" t="s">
        <v>49</v>
      </c>
      <c r="M40" s="11"/>
      <c r="N40" s="12"/>
      <c r="O40" s="12"/>
      <c r="P40" s="12"/>
      <c r="Q40" s="12"/>
      <c r="R40" s="12"/>
    </row>
    <row r="41" spans="1:18" ht="16.5" thickBot="1" x14ac:dyDescent="0.3">
      <c r="A41" s="137"/>
      <c r="B41" s="13" t="s">
        <v>18</v>
      </c>
      <c r="C41" s="4"/>
      <c r="D41" s="15"/>
      <c r="E41" s="15"/>
      <c r="F41" s="15"/>
      <c r="G41" s="15"/>
      <c r="H41" s="3"/>
      <c r="I41" s="86" t="str">
        <f t="shared" si="5"/>
        <v xml:space="preserve"> </v>
      </c>
      <c r="J41" s="87" t="str">
        <f t="shared" si="1"/>
        <v xml:space="preserve"> </v>
      </c>
      <c r="K41" s="92"/>
      <c r="L41" s="24"/>
      <c r="M41" s="11"/>
      <c r="N41" s="12"/>
      <c r="O41" s="12"/>
      <c r="P41" s="12"/>
      <c r="Q41" s="12"/>
      <c r="R41" s="12"/>
    </row>
    <row r="42" spans="1:18" ht="16.5" thickBot="1" x14ac:dyDescent="0.3">
      <c r="A42" s="137"/>
      <c r="B42" s="13" t="s">
        <v>20</v>
      </c>
      <c r="C42" s="4"/>
      <c r="D42" s="15"/>
      <c r="E42" s="15"/>
      <c r="F42" s="15"/>
      <c r="G42" s="15"/>
      <c r="H42" s="3"/>
      <c r="I42" s="86" t="str">
        <f t="shared" si="5"/>
        <v xml:space="preserve"> </v>
      </c>
      <c r="J42" s="87" t="str">
        <f t="shared" si="1"/>
        <v xml:space="preserve"> </v>
      </c>
      <c r="K42" s="92"/>
      <c r="L42" s="38" t="s">
        <v>50</v>
      </c>
      <c r="M42" s="11"/>
      <c r="N42" s="12"/>
      <c r="O42" s="12"/>
      <c r="P42" s="12"/>
      <c r="Q42" s="12"/>
      <c r="R42" s="12"/>
    </row>
    <row r="43" spans="1:18" ht="16.5" thickBot="1" x14ac:dyDescent="0.3">
      <c r="A43" s="137"/>
      <c r="B43" s="13" t="s">
        <v>21</v>
      </c>
      <c r="C43" s="4"/>
      <c r="D43" s="15"/>
      <c r="E43" s="15"/>
      <c r="F43" s="15"/>
      <c r="G43" s="15"/>
      <c r="H43" s="3"/>
      <c r="I43" s="86" t="str">
        <f t="shared" si="5"/>
        <v xml:space="preserve"> </v>
      </c>
      <c r="J43" s="87" t="str">
        <f t="shared" si="1"/>
        <v xml:space="preserve"> </v>
      </c>
      <c r="K43" s="92"/>
      <c r="L43" s="24" t="s">
        <v>46</v>
      </c>
      <c r="M43" s="11"/>
      <c r="N43" s="12"/>
      <c r="O43" s="12"/>
      <c r="P43" s="14"/>
      <c r="Q43" s="12"/>
      <c r="R43" s="12"/>
    </row>
    <row r="44" spans="1:18" ht="16.5" thickBot="1" x14ac:dyDescent="0.3">
      <c r="A44" s="137"/>
      <c r="B44" s="13" t="s">
        <v>22</v>
      </c>
      <c r="C44" s="4"/>
      <c r="D44" s="15"/>
      <c r="E44" s="15"/>
      <c r="F44" s="15"/>
      <c r="G44" s="15"/>
      <c r="H44" s="3"/>
      <c r="I44" s="86" t="str">
        <f t="shared" si="5"/>
        <v xml:space="preserve"> </v>
      </c>
      <c r="J44" s="87" t="str">
        <f t="shared" si="1"/>
        <v xml:space="preserve"> </v>
      </c>
      <c r="K44" s="94"/>
      <c r="L44" s="10"/>
      <c r="M44" s="11"/>
      <c r="N44" s="12"/>
      <c r="O44" s="12"/>
      <c r="P44" s="12"/>
      <c r="Q44" s="12"/>
      <c r="R44" s="12"/>
    </row>
    <row r="45" spans="1:18" ht="16.5" thickBot="1" x14ac:dyDescent="0.3">
      <c r="A45" s="137"/>
      <c r="B45" s="13" t="s">
        <v>23</v>
      </c>
      <c r="C45" s="4"/>
      <c r="D45" s="15"/>
      <c r="E45" s="15"/>
      <c r="F45" s="15"/>
      <c r="G45" s="15"/>
      <c r="H45" s="3"/>
      <c r="I45" s="86" t="str">
        <f t="shared" si="5"/>
        <v xml:space="preserve"> </v>
      </c>
      <c r="J45" s="87" t="str">
        <f t="shared" si="1"/>
        <v xml:space="preserve"> </v>
      </c>
      <c r="K45" s="92"/>
      <c r="L45" s="10"/>
      <c r="M45" s="11"/>
      <c r="N45" s="12"/>
      <c r="O45" s="12"/>
      <c r="P45" s="12"/>
      <c r="Q45" s="12"/>
      <c r="R45" s="12"/>
    </row>
    <row r="46" spans="1:18" ht="16.5" thickBot="1" x14ac:dyDescent="0.3">
      <c r="A46" s="137"/>
      <c r="B46" s="13" t="s">
        <v>24</v>
      </c>
      <c r="C46" s="4"/>
      <c r="D46" s="15"/>
      <c r="E46" s="15"/>
      <c r="F46" s="15"/>
      <c r="G46" s="15"/>
      <c r="H46" s="3"/>
      <c r="I46" s="86" t="str">
        <f t="shared" si="5"/>
        <v xml:space="preserve"> </v>
      </c>
      <c r="J46" s="87" t="str">
        <f t="shared" si="1"/>
        <v xml:space="preserve"> </v>
      </c>
      <c r="K46" s="92"/>
      <c r="L46" s="10"/>
      <c r="M46" s="11"/>
      <c r="N46" s="12"/>
      <c r="O46" s="12"/>
      <c r="P46" s="14"/>
      <c r="Q46" s="12"/>
      <c r="R46" s="12"/>
    </row>
    <row r="47" spans="1:18" ht="16.5" thickBot="1" x14ac:dyDescent="0.3">
      <c r="A47" s="137"/>
      <c r="B47" s="13" t="s">
        <v>25</v>
      </c>
      <c r="C47" s="4"/>
      <c r="D47" s="15"/>
      <c r="E47" s="16"/>
      <c r="F47" s="15"/>
      <c r="G47" s="16"/>
      <c r="H47" s="3"/>
      <c r="I47" s="86" t="str">
        <f t="shared" si="5"/>
        <v xml:space="preserve"> </v>
      </c>
      <c r="J47" s="87" t="str">
        <f t="shared" si="1"/>
        <v xml:space="preserve"> </v>
      </c>
      <c r="K47" s="92"/>
      <c r="L47" s="10" t="s">
        <v>17</v>
      </c>
      <c r="M47" s="11" t="s">
        <v>17</v>
      </c>
      <c r="N47" s="12"/>
      <c r="O47" s="12" t="s">
        <v>17</v>
      </c>
      <c r="P47" s="12"/>
      <c r="Q47" s="12" t="s">
        <v>17</v>
      </c>
      <c r="R47" s="12"/>
    </row>
    <row r="48" spans="1:18" ht="16.5" thickBot="1" x14ac:dyDescent="0.3">
      <c r="A48" s="137"/>
      <c r="B48" s="13" t="s">
        <v>26</v>
      </c>
      <c r="C48" s="4"/>
      <c r="D48" s="5"/>
      <c r="E48" s="5"/>
      <c r="F48" s="5"/>
      <c r="G48" s="5"/>
      <c r="H48" s="3"/>
      <c r="I48" s="86" t="str">
        <f t="shared" si="5"/>
        <v xml:space="preserve"> </v>
      </c>
      <c r="J48" s="87" t="str">
        <f t="shared" si="1"/>
        <v xml:space="preserve"> </v>
      </c>
      <c r="K48" s="92" t="s">
        <v>17</v>
      </c>
      <c r="L48" s="10" t="s">
        <v>17</v>
      </c>
      <c r="M48" s="11" t="s">
        <v>17</v>
      </c>
      <c r="N48" s="12"/>
      <c r="O48" s="12" t="s">
        <v>17</v>
      </c>
      <c r="P48" s="12"/>
      <c r="Q48" s="12" t="s">
        <v>17</v>
      </c>
      <c r="R48" s="12"/>
    </row>
    <row r="49" spans="1:18" ht="16.5" thickBot="1" x14ac:dyDescent="0.3">
      <c r="A49" s="137"/>
      <c r="B49" s="13" t="s">
        <v>35</v>
      </c>
      <c r="C49" s="4"/>
      <c r="D49" s="5"/>
      <c r="E49" s="5"/>
      <c r="F49" s="5"/>
      <c r="G49" s="5"/>
      <c r="H49" s="3"/>
      <c r="I49" s="86" t="str">
        <f t="shared" si="5"/>
        <v xml:space="preserve"> </v>
      </c>
      <c r="J49" s="87" t="str">
        <f t="shared" si="1"/>
        <v xml:space="preserve"> </v>
      </c>
      <c r="K49" s="92" t="s">
        <v>17</v>
      </c>
      <c r="L49" s="10"/>
      <c r="M49" s="14"/>
      <c r="N49" s="12"/>
      <c r="O49" s="12"/>
      <c r="P49" s="12"/>
      <c r="Q49" s="12"/>
      <c r="R49" s="12"/>
    </row>
    <row r="50" spans="1:18" ht="16.5" thickBot="1" x14ac:dyDescent="0.3">
      <c r="A50" s="137"/>
      <c r="B50" s="13" t="s">
        <v>27</v>
      </c>
      <c r="C50" s="4"/>
      <c r="D50" s="5"/>
      <c r="E50" s="5"/>
      <c r="F50" s="5"/>
      <c r="G50" s="5"/>
      <c r="H50" s="3"/>
      <c r="I50" s="86" t="str">
        <f t="shared" si="5"/>
        <v xml:space="preserve"> </v>
      </c>
      <c r="J50" s="87" t="str">
        <f t="shared" si="1"/>
        <v xml:space="preserve"> </v>
      </c>
      <c r="K50" s="92"/>
      <c r="L50" s="10"/>
      <c r="M50" s="10"/>
      <c r="N50" s="10"/>
      <c r="O50" s="10"/>
      <c r="P50" s="10"/>
      <c r="Q50" s="10"/>
      <c r="R50" s="12"/>
    </row>
    <row r="51" spans="1:18" ht="16.5" thickBot="1" x14ac:dyDescent="0.3">
      <c r="A51" s="137"/>
      <c r="B51" s="13" t="s">
        <v>27</v>
      </c>
      <c r="C51" s="4"/>
      <c r="D51" s="5"/>
      <c r="E51" s="5"/>
      <c r="F51" s="5"/>
      <c r="G51" s="5"/>
      <c r="H51" s="3"/>
      <c r="I51" s="86" t="str">
        <f t="shared" si="5"/>
        <v xml:space="preserve"> </v>
      </c>
      <c r="J51" s="87" t="str">
        <f t="shared" si="1"/>
        <v xml:space="preserve"> </v>
      </c>
      <c r="K51" s="92"/>
      <c r="L51" s="10"/>
      <c r="M51" s="10"/>
      <c r="N51" s="10"/>
      <c r="O51" s="10"/>
      <c r="P51" s="10"/>
      <c r="Q51" s="10"/>
      <c r="R51" s="12"/>
    </row>
    <row r="52" spans="1:18" ht="16.5" thickBot="1" x14ac:dyDescent="0.3">
      <c r="A52" s="137"/>
      <c r="B52" s="73" t="s">
        <v>28</v>
      </c>
      <c r="C52" s="74">
        <f t="shared" ref="C52:H52" si="6">SUM(C38:C51)</f>
        <v>0</v>
      </c>
      <c r="D52" s="74">
        <f t="shared" si="6"/>
        <v>0</v>
      </c>
      <c r="E52" s="74">
        <f t="shared" si="6"/>
        <v>0</v>
      </c>
      <c r="F52" s="74">
        <f t="shared" si="6"/>
        <v>0</v>
      </c>
      <c r="G52" s="74">
        <f t="shared" si="6"/>
        <v>0</v>
      </c>
      <c r="H52" s="74">
        <f t="shared" si="6"/>
        <v>0</v>
      </c>
      <c r="I52" s="86" t="str">
        <f t="shared" si="5"/>
        <v xml:space="preserve"> </v>
      </c>
      <c r="J52" s="87" t="str">
        <f t="shared" si="1"/>
        <v xml:space="preserve"> </v>
      </c>
      <c r="K52" s="92"/>
      <c r="L52" s="10"/>
      <c r="M52" s="11"/>
      <c r="N52" s="10"/>
      <c r="O52" s="10"/>
      <c r="P52" s="10"/>
      <c r="Q52" s="10"/>
      <c r="R52" s="12"/>
    </row>
    <row r="53" spans="1:18" ht="13.5" customHeight="1" thickBot="1" x14ac:dyDescent="0.3">
      <c r="A53" s="145" t="s">
        <v>123</v>
      </c>
      <c r="B53" s="146"/>
      <c r="C53" s="146"/>
      <c r="D53" s="146"/>
      <c r="E53" s="146"/>
      <c r="F53" s="146"/>
      <c r="G53" s="146"/>
      <c r="H53" s="146"/>
      <c r="I53" s="146"/>
      <c r="J53" s="147"/>
      <c r="K53" s="96"/>
      <c r="L53" s="134" t="s">
        <v>63</v>
      </c>
      <c r="M53" s="139"/>
      <c r="N53" s="139"/>
      <c r="O53" s="139"/>
      <c r="P53" s="139"/>
      <c r="Q53" s="139"/>
      <c r="R53" s="136"/>
    </row>
    <row r="54" spans="1:18" ht="21" customHeight="1" thickBot="1" x14ac:dyDescent="0.3">
      <c r="A54" s="142"/>
      <c r="B54" s="88" t="s">
        <v>1</v>
      </c>
      <c r="C54" s="89">
        <f t="shared" ref="C54:H68" si="7">SUM(C6,C22,C38)</f>
        <v>0</v>
      </c>
      <c r="D54" s="89">
        <f t="shared" si="7"/>
        <v>0</v>
      </c>
      <c r="E54" s="89">
        <f t="shared" si="7"/>
        <v>0</v>
      </c>
      <c r="F54" s="89">
        <f t="shared" si="7"/>
        <v>0</v>
      </c>
      <c r="G54" s="89">
        <f t="shared" si="7"/>
        <v>0</v>
      </c>
      <c r="H54" s="89">
        <f t="shared" si="7"/>
        <v>0</v>
      </c>
      <c r="I54" s="7" t="str">
        <f t="shared" ref="I54:I68" si="8">IF(C54=0," ",C54+H54)</f>
        <v xml:space="preserve"> </v>
      </c>
      <c r="J54" s="8" t="str">
        <f t="shared" ref="J54:J68" si="9">IF(C54=0," ",C54/(C54+H54))</f>
        <v xml:space="preserve"> </v>
      </c>
      <c r="K54" s="95"/>
      <c r="L54" s="10" t="s">
        <v>54</v>
      </c>
      <c r="M54" s="59">
        <f>SUM(M6,M22,M38)</f>
        <v>0</v>
      </c>
      <c r="N54" s="59">
        <f t="shared" ref="N54:Q56" si="10">SUM(N6,N22,N38)</f>
        <v>0</v>
      </c>
      <c r="O54" s="59">
        <f t="shared" si="10"/>
        <v>0</v>
      </c>
      <c r="P54" s="59">
        <f t="shared" si="10"/>
        <v>0</v>
      </c>
      <c r="Q54" s="59">
        <f t="shared" si="10"/>
        <v>0</v>
      </c>
      <c r="R54" s="12"/>
    </row>
    <row r="55" spans="1:18" ht="21.75" customHeight="1" thickBot="1" x14ac:dyDescent="0.3">
      <c r="A55" s="142"/>
      <c r="B55" s="90" t="s">
        <v>15</v>
      </c>
      <c r="C55" s="89">
        <f t="shared" si="7"/>
        <v>0</v>
      </c>
      <c r="D55" s="89">
        <f t="shared" si="7"/>
        <v>0</v>
      </c>
      <c r="E55" s="89">
        <f t="shared" si="7"/>
        <v>0</v>
      </c>
      <c r="F55" s="89">
        <f t="shared" si="7"/>
        <v>0</v>
      </c>
      <c r="G55" s="89">
        <f t="shared" si="7"/>
        <v>0</v>
      </c>
      <c r="H55" s="89">
        <f t="shared" si="7"/>
        <v>0</v>
      </c>
      <c r="I55" s="7" t="str">
        <f t="shared" si="8"/>
        <v xml:space="preserve"> </v>
      </c>
      <c r="J55" s="8" t="str">
        <f t="shared" si="9"/>
        <v xml:space="preserve"> </v>
      </c>
      <c r="K55" s="95"/>
      <c r="L55" s="10" t="s">
        <v>52</v>
      </c>
      <c r="M55" s="59">
        <f>SUM(M7,M23,M39)</f>
        <v>0</v>
      </c>
      <c r="N55" s="59">
        <f t="shared" si="10"/>
        <v>0</v>
      </c>
      <c r="O55" s="59">
        <f t="shared" si="10"/>
        <v>0</v>
      </c>
      <c r="P55" s="59">
        <f t="shared" si="10"/>
        <v>0</v>
      </c>
      <c r="Q55" s="59">
        <f t="shared" si="10"/>
        <v>0</v>
      </c>
      <c r="R55" s="12"/>
    </row>
    <row r="56" spans="1:18" ht="18.75" customHeight="1" thickBot="1" x14ac:dyDescent="0.3">
      <c r="A56" s="142"/>
      <c r="B56" s="90" t="s">
        <v>16</v>
      </c>
      <c r="C56" s="89">
        <f t="shared" si="7"/>
        <v>0</v>
      </c>
      <c r="D56" s="89">
        <f t="shared" si="7"/>
        <v>0</v>
      </c>
      <c r="E56" s="89">
        <f t="shared" si="7"/>
        <v>0</v>
      </c>
      <c r="F56" s="89">
        <f t="shared" si="7"/>
        <v>0</v>
      </c>
      <c r="G56" s="89">
        <f t="shared" si="7"/>
        <v>0</v>
      </c>
      <c r="H56" s="89">
        <f t="shared" si="7"/>
        <v>0</v>
      </c>
      <c r="I56" s="7" t="str">
        <f t="shared" si="8"/>
        <v xml:space="preserve"> </v>
      </c>
      <c r="J56" s="8" t="str">
        <f t="shared" si="9"/>
        <v xml:space="preserve"> </v>
      </c>
      <c r="K56" s="95"/>
      <c r="L56" s="10" t="s">
        <v>62</v>
      </c>
      <c r="M56" s="59">
        <f>SUM(M8,M24,M40)</f>
        <v>0</v>
      </c>
      <c r="N56" s="59">
        <f t="shared" si="10"/>
        <v>0</v>
      </c>
      <c r="O56" s="59">
        <f t="shared" si="10"/>
        <v>0</v>
      </c>
      <c r="P56" s="59">
        <f t="shared" si="10"/>
        <v>0</v>
      </c>
      <c r="Q56" s="59">
        <f t="shared" si="10"/>
        <v>0</v>
      </c>
      <c r="R56" s="12"/>
    </row>
    <row r="57" spans="1:18" ht="16.5" thickBot="1" x14ac:dyDescent="0.3">
      <c r="A57" s="142"/>
      <c r="B57" s="90" t="s">
        <v>18</v>
      </c>
      <c r="C57" s="89">
        <f t="shared" si="7"/>
        <v>0</v>
      </c>
      <c r="D57" s="89">
        <f t="shared" si="7"/>
        <v>0</v>
      </c>
      <c r="E57" s="89">
        <f t="shared" si="7"/>
        <v>0</v>
      </c>
      <c r="F57" s="89">
        <f t="shared" si="7"/>
        <v>0</v>
      </c>
      <c r="G57" s="89">
        <f t="shared" si="7"/>
        <v>0</v>
      </c>
      <c r="H57" s="89">
        <f t="shared" si="7"/>
        <v>0</v>
      </c>
      <c r="I57" s="7" t="str">
        <f t="shared" si="8"/>
        <v xml:space="preserve"> </v>
      </c>
      <c r="J57" s="8" t="str">
        <f t="shared" si="9"/>
        <v xml:space="preserve"> </v>
      </c>
      <c r="K57" s="95"/>
      <c r="L57" s="10"/>
      <c r="M57" s="11"/>
      <c r="N57" s="22"/>
      <c r="O57" s="22"/>
      <c r="P57" s="22"/>
      <c r="Q57" s="22"/>
      <c r="R57" s="12"/>
    </row>
    <row r="58" spans="1:18" ht="16.5" thickBot="1" x14ac:dyDescent="0.3">
      <c r="A58" s="142"/>
      <c r="B58" s="90" t="s">
        <v>20</v>
      </c>
      <c r="C58" s="89">
        <f t="shared" si="7"/>
        <v>0</v>
      </c>
      <c r="D58" s="89">
        <f t="shared" si="7"/>
        <v>0</v>
      </c>
      <c r="E58" s="89">
        <f t="shared" si="7"/>
        <v>0</v>
      </c>
      <c r="F58" s="89">
        <f t="shared" si="7"/>
        <v>0</v>
      </c>
      <c r="G58" s="89">
        <f t="shared" si="7"/>
        <v>0</v>
      </c>
      <c r="H58" s="89">
        <f t="shared" si="7"/>
        <v>0</v>
      </c>
      <c r="I58" s="7" t="str">
        <f t="shared" si="8"/>
        <v xml:space="preserve"> </v>
      </c>
      <c r="J58" s="8" t="str">
        <f t="shared" si="9"/>
        <v xml:space="preserve"> </v>
      </c>
      <c r="K58" s="95"/>
      <c r="L58" s="38" t="s">
        <v>50</v>
      </c>
      <c r="M58" s="11"/>
      <c r="N58" s="11"/>
      <c r="O58" s="11"/>
      <c r="P58" s="11"/>
      <c r="Q58" s="11"/>
      <c r="R58" s="12"/>
    </row>
    <row r="59" spans="1:18" ht="16.5" thickBot="1" x14ac:dyDescent="0.3">
      <c r="A59" s="142"/>
      <c r="B59" s="90" t="s">
        <v>21</v>
      </c>
      <c r="C59" s="89">
        <f t="shared" si="7"/>
        <v>0</v>
      </c>
      <c r="D59" s="89">
        <f t="shared" si="7"/>
        <v>0</v>
      </c>
      <c r="E59" s="89">
        <f t="shared" si="7"/>
        <v>0</v>
      </c>
      <c r="F59" s="89">
        <f t="shared" si="7"/>
        <v>0</v>
      </c>
      <c r="G59" s="89">
        <f t="shared" si="7"/>
        <v>0</v>
      </c>
      <c r="H59" s="89">
        <f t="shared" si="7"/>
        <v>0</v>
      </c>
      <c r="I59" s="7" t="str">
        <f t="shared" si="8"/>
        <v xml:space="preserve"> </v>
      </c>
      <c r="J59" s="8" t="str">
        <f t="shared" si="9"/>
        <v xml:space="preserve"> </v>
      </c>
      <c r="K59" s="95"/>
      <c r="L59" s="24" t="s">
        <v>64</v>
      </c>
      <c r="M59" s="11"/>
      <c r="N59" s="22"/>
      <c r="O59" s="22"/>
      <c r="P59" s="22"/>
      <c r="Q59" s="22"/>
      <c r="R59" s="12"/>
    </row>
    <row r="60" spans="1:18" ht="16.5" thickBot="1" x14ac:dyDescent="0.3">
      <c r="A60" s="142"/>
      <c r="B60" s="90" t="s">
        <v>22</v>
      </c>
      <c r="C60" s="89">
        <f t="shared" si="7"/>
        <v>0</v>
      </c>
      <c r="D60" s="89">
        <f t="shared" si="7"/>
        <v>0</v>
      </c>
      <c r="E60" s="89">
        <f t="shared" si="7"/>
        <v>0</v>
      </c>
      <c r="F60" s="89">
        <f t="shared" si="7"/>
        <v>0</v>
      </c>
      <c r="G60" s="89">
        <f t="shared" si="7"/>
        <v>0</v>
      </c>
      <c r="H60" s="89">
        <f t="shared" si="7"/>
        <v>0</v>
      </c>
      <c r="I60" s="7" t="str">
        <f t="shared" si="8"/>
        <v xml:space="preserve"> </v>
      </c>
      <c r="J60" s="8" t="str">
        <f t="shared" si="9"/>
        <v xml:space="preserve"> </v>
      </c>
      <c r="K60" s="95"/>
      <c r="L60" s="10"/>
      <c r="M60" s="59"/>
      <c r="N60" s="46"/>
      <c r="O60" s="46"/>
      <c r="P60" s="46"/>
      <c r="Q60" s="46"/>
      <c r="R60" s="12"/>
    </row>
    <row r="61" spans="1:18" ht="16.5" thickBot="1" x14ac:dyDescent="0.3">
      <c r="A61" s="142"/>
      <c r="B61" s="90" t="s">
        <v>23</v>
      </c>
      <c r="C61" s="89">
        <f t="shared" si="7"/>
        <v>0</v>
      </c>
      <c r="D61" s="89">
        <f t="shared" si="7"/>
        <v>0</v>
      </c>
      <c r="E61" s="89">
        <f t="shared" si="7"/>
        <v>0</v>
      </c>
      <c r="F61" s="89">
        <f t="shared" si="7"/>
        <v>0</v>
      </c>
      <c r="G61" s="89">
        <f t="shared" si="7"/>
        <v>0</v>
      </c>
      <c r="H61" s="89">
        <f t="shared" si="7"/>
        <v>0</v>
      </c>
      <c r="I61" s="7" t="str">
        <f t="shared" si="8"/>
        <v xml:space="preserve"> </v>
      </c>
      <c r="J61" s="8" t="str">
        <f t="shared" si="9"/>
        <v xml:space="preserve"> </v>
      </c>
      <c r="K61" s="95"/>
      <c r="L61" s="10"/>
      <c r="M61" s="59"/>
      <c r="N61" s="46"/>
      <c r="O61" s="46"/>
      <c r="P61" s="46"/>
      <c r="Q61" s="46"/>
      <c r="R61" s="12"/>
    </row>
    <row r="62" spans="1:18" ht="16.5" thickBot="1" x14ac:dyDescent="0.3">
      <c r="A62" s="142"/>
      <c r="B62" s="90" t="s">
        <v>24</v>
      </c>
      <c r="C62" s="89">
        <f t="shared" si="7"/>
        <v>0</v>
      </c>
      <c r="D62" s="89">
        <f t="shared" si="7"/>
        <v>0</v>
      </c>
      <c r="E62" s="89">
        <f t="shared" si="7"/>
        <v>0</v>
      </c>
      <c r="F62" s="89">
        <f t="shared" si="7"/>
        <v>0</v>
      </c>
      <c r="G62" s="89">
        <f t="shared" si="7"/>
        <v>0</v>
      </c>
      <c r="H62" s="89">
        <f t="shared" si="7"/>
        <v>0</v>
      </c>
      <c r="I62" s="7" t="str">
        <f t="shared" si="8"/>
        <v xml:space="preserve"> </v>
      </c>
      <c r="J62" s="8" t="str">
        <f t="shared" si="9"/>
        <v xml:space="preserve"> </v>
      </c>
      <c r="K62" s="95"/>
      <c r="L62" s="10"/>
      <c r="M62" s="59"/>
      <c r="N62" s="46"/>
      <c r="O62" s="46"/>
      <c r="P62" s="46"/>
      <c r="Q62" s="46"/>
      <c r="R62" s="12"/>
    </row>
    <row r="63" spans="1:18" ht="16.5" thickBot="1" x14ac:dyDescent="0.3">
      <c r="A63" s="142"/>
      <c r="B63" s="90" t="s">
        <v>25</v>
      </c>
      <c r="C63" s="89">
        <f t="shared" si="7"/>
        <v>0</v>
      </c>
      <c r="D63" s="89">
        <f t="shared" si="7"/>
        <v>0</v>
      </c>
      <c r="E63" s="89">
        <f t="shared" si="7"/>
        <v>0</v>
      </c>
      <c r="F63" s="89">
        <f t="shared" si="7"/>
        <v>0</v>
      </c>
      <c r="G63" s="89">
        <f t="shared" si="7"/>
        <v>0</v>
      </c>
      <c r="H63" s="89">
        <f t="shared" si="7"/>
        <v>0</v>
      </c>
      <c r="I63" s="7" t="str">
        <f t="shared" si="8"/>
        <v xml:space="preserve"> </v>
      </c>
      <c r="J63" s="8" t="str">
        <f t="shared" si="9"/>
        <v xml:space="preserve"> </v>
      </c>
      <c r="K63" s="95"/>
      <c r="L63" s="10"/>
      <c r="M63" s="59"/>
      <c r="N63" s="46"/>
      <c r="O63" s="46"/>
      <c r="P63" s="46"/>
      <c r="Q63" s="46"/>
      <c r="R63" s="12"/>
    </row>
    <row r="64" spans="1:18" ht="16.5" thickBot="1" x14ac:dyDescent="0.3">
      <c r="A64" s="142"/>
      <c r="B64" s="90" t="s">
        <v>26</v>
      </c>
      <c r="C64" s="89">
        <f t="shared" si="7"/>
        <v>0</v>
      </c>
      <c r="D64" s="89">
        <f t="shared" si="7"/>
        <v>0</v>
      </c>
      <c r="E64" s="89">
        <f t="shared" si="7"/>
        <v>0</v>
      </c>
      <c r="F64" s="89">
        <f t="shared" si="7"/>
        <v>0</v>
      </c>
      <c r="G64" s="89">
        <f t="shared" si="7"/>
        <v>0</v>
      </c>
      <c r="H64" s="89">
        <f t="shared" si="7"/>
        <v>0</v>
      </c>
      <c r="I64" s="7" t="str">
        <f t="shared" si="8"/>
        <v xml:space="preserve"> </v>
      </c>
      <c r="J64" s="8" t="str">
        <f t="shared" si="9"/>
        <v xml:space="preserve"> </v>
      </c>
      <c r="K64" s="95"/>
      <c r="L64" s="10"/>
      <c r="M64" s="59"/>
      <c r="N64" s="46"/>
      <c r="O64" s="46"/>
      <c r="P64" s="46"/>
      <c r="Q64" s="46"/>
      <c r="R64" s="12"/>
    </row>
    <row r="65" spans="1:18" ht="16.5" thickBot="1" x14ac:dyDescent="0.3">
      <c r="A65" s="142"/>
      <c r="B65" s="90" t="s">
        <v>27</v>
      </c>
      <c r="C65" s="89">
        <f t="shared" si="7"/>
        <v>0</v>
      </c>
      <c r="D65" s="89">
        <f t="shared" si="7"/>
        <v>0</v>
      </c>
      <c r="E65" s="89">
        <f t="shared" si="7"/>
        <v>0</v>
      </c>
      <c r="F65" s="89">
        <f t="shared" si="7"/>
        <v>0</v>
      </c>
      <c r="G65" s="89">
        <f t="shared" si="7"/>
        <v>0</v>
      </c>
      <c r="H65" s="89">
        <f t="shared" si="7"/>
        <v>0</v>
      </c>
      <c r="I65" s="7" t="str">
        <f t="shared" si="8"/>
        <v xml:space="preserve"> </v>
      </c>
      <c r="J65" s="8" t="str">
        <f t="shared" si="9"/>
        <v xml:space="preserve"> </v>
      </c>
      <c r="K65" s="95"/>
      <c r="L65" s="10"/>
      <c r="M65" s="59"/>
      <c r="N65" s="54"/>
      <c r="O65" s="54"/>
      <c r="P65" s="54"/>
      <c r="Q65" s="54"/>
      <c r="R65" s="12"/>
    </row>
    <row r="66" spans="1:18" ht="16.5" customHeight="1" thickBot="1" x14ac:dyDescent="0.3">
      <c r="A66" s="142"/>
      <c r="B66" s="90" t="s">
        <v>27</v>
      </c>
      <c r="C66" s="89">
        <f t="shared" si="7"/>
        <v>0</v>
      </c>
      <c r="D66" s="89">
        <f t="shared" si="7"/>
        <v>0</v>
      </c>
      <c r="E66" s="89">
        <f t="shared" si="7"/>
        <v>0</v>
      </c>
      <c r="F66" s="89">
        <f t="shared" si="7"/>
        <v>0</v>
      </c>
      <c r="G66" s="89">
        <f t="shared" si="7"/>
        <v>0</v>
      </c>
      <c r="H66" s="89">
        <f t="shared" si="7"/>
        <v>0</v>
      </c>
      <c r="I66" s="7" t="str">
        <f t="shared" si="8"/>
        <v xml:space="preserve"> </v>
      </c>
      <c r="J66" s="8" t="str">
        <f t="shared" si="9"/>
        <v xml:space="preserve"> </v>
      </c>
      <c r="K66" s="95"/>
      <c r="L66" s="10"/>
      <c r="M66" s="59"/>
      <c r="N66" s="54"/>
      <c r="O66" s="54"/>
      <c r="P66" s="54"/>
      <c r="Q66" s="54"/>
      <c r="R66" s="12"/>
    </row>
    <row r="67" spans="1:18" ht="21" customHeight="1" thickBot="1" x14ac:dyDescent="0.3">
      <c r="A67" s="142"/>
      <c r="B67" s="90" t="s">
        <v>27</v>
      </c>
      <c r="C67" s="89">
        <f t="shared" si="7"/>
        <v>0</v>
      </c>
      <c r="D67" s="89">
        <f t="shared" si="7"/>
        <v>0</v>
      </c>
      <c r="E67" s="89">
        <f t="shared" si="7"/>
        <v>0</v>
      </c>
      <c r="F67" s="89">
        <f t="shared" si="7"/>
        <v>0</v>
      </c>
      <c r="G67" s="89">
        <f t="shared" si="7"/>
        <v>0</v>
      </c>
      <c r="H67" s="89">
        <f t="shared" si="7"/>
        <v>0</v>
      </c>
      <c r="I67" s="7" t="str">
        <f t="shared" si="8"/>
        <v xml:space="preserve"> </v>
      </c>
      <c r="J67" s="8" t="str">
        <f t="shared" si="9"/>
        <v xml:space="preserve"> </v>
      </c>
      <c r="K67" s="95"/>
      <c r="L67" s="10"/>
      <c r="M67" s="59"/>
      <c r="N67" s="54"/>
      <c r="O67" s="54"/>
      <c r="P67" s="54"/>
      <c r="Q67" s="54"/>
      <c r="R67" s="12"/>
    </row>
    <row r="68" spans="1:18" ht="22.5" customHeight="1" thickBot="1" x14ac:dyDescent="0.3">
      <c r="A68" s="142"/>
      <c r="B68" s="109" t="s">
        <v>28</v>
      </c>
      <c r="C68" s="110">
        <f t="shared" si="7"/>
        <v>0</v>
      </c>
      <c r="D68" s="110">
        <f t="shared" si="7"/>
        <v>0</v>
      </c>
      <c r="E68" s="110">
        <f t="shared" si="7"/>
        <v>0</v>
      </c>
      <c r="F68" s="110">
        <f t="shared" si="7"/>
        <v>0</v>
      </c>
      <c r="G68" s="110">
        <f t="shared" si="7"/>
        <v>0</v>
      </c>
      <c r="H68" s="110">
        <f t="shared" si="7"/>
        <v>0</v>
      </c>
      <c r="I68" s="111" t="str">
        <f t="shared" si="8"/>
        <v xml:space="preserve"> </v>
      </c>
      <c r="J68" s="50" t="str">
        <f t="shared" si="9"/>
        <v xml:space="preserve"> </v>
      </c>
      <c r="K68" s="95"/>
      <c r="L68" s="10"/>
      <c r="M68" s="38"/>
      <c r="N68" s="38"/>
      <c r="O68" s="38"/>
      <c r="P68" s="38"/>
      <c r="Q68" s="38"/>
      <c r="R68" s="10"/>
    </row>
  </sheetData>
  <mergeCells count="36">
    <mergeCell ref="N1:N2"/>
    <mergeCell ref="O1:O2"/>
    <mergeCell ref="A1:A4"/>
    <mergeCell ref="B1:B4"/>
    <mergeCell ref="C1:C4"/>
    <mergeCell ref="D1:G1"/>
    <mergeCell ref="H1:H4"/>
    <mergeCell ref="I1:I4"/>
    <mergeCell ref="A21:J21"/>
    <mergeCell ref="L21:R21"/>
    <mergeCell ref="P1:P2"/>
    <mergeCell ref="Q1:Q2"/>
    <mergeCell ref="R1:R4"/>
    <mergeCell ref="D3:D4"/>
    <mergeCell ref="E3:E4"/>
    <mergeCell ref="F3:F4"/>
    <mergeCell ref="G3:G4"/>
    <mergeCell ref="L3:L4"/>
    <mergeCell ref="N3:N4"/>
    <mergeCell ref="O3:O4"/>
    <mergeCell ref="J1:J4"/>
    <mergeCell ref="K1:K4"/>
    <mergeCell ref="L1:L2"/>
    <mergeCell ref="M1:M4"/>
    <mergeCell ref="P3:P4"/>
    <mergeCell ref="Q3:Q4"/>
    <mergeCell ref="A5:J5"/>
    <mergeCell ref="L5:R5"/>
    <mergeCell ref="A6:A20"/>
    <mergeCell ref="A54:A68"/>
    <mergeCell ref="A22:A36"/>
    <mergeCell ref="A37:J37"/>
    <mergeCell ref="L37:R37"/>
    <mergeCell ref="A38:A52"/>
    <mergeCell ref="A53:J53"/>
    <mergeCell ref="L53:R5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3D69B"/>
  </sheetPr>
  <dimension ref="A1:R116"/>
  <sheetViews>
    <sheetView tabSelected="1" topLeftCell="C31" zoomScale="89" zoomScaleNormal="89" workbookViewId="0">
      <selection activeCell="Q120" sqref="Q120"/>
    </sheetView>
  </sheetViews>
  <sheetFormatPr defaultColWidth="8.7109375" defaultRowHeight="15.75" x14ac:dyDescent="0.25"/>
  <cols>
    <col min="1" max="1" width="7.7109375" style="2" bestFit="1" customWidth="1"/>
    <col min="2" max="2" width="31.140625" style="2" bestFit="1" customWidth="1"/>
    <col min="3" max="3" width="13.42578125" style="2" customWidth="1"/>
    <col min="4" max="4" width="13.5703125" style="2" customWidth="1"/>
    <col min="5" max="5" width="12.28515625" style="2" customWidth="1"/>
    <col min="6" max="6" width="13.42578125" style="2" customWidth="1"/>
    <col min="7" max="7" width="12.140625" style="2" customWidth="1"/>
    <col min="8" max="8" width="15" style="2" customWidth="1"/>
    <col min="9" max="9" width="17.42578125" style="2" customWidth="1"/>
    <col min="10" max="10" width="13.28515625" style="2" customWidth="1"/>
    <col min="11" max="11" width="34.85546875" style="2" customWidth="1"/>
    <col min="12" max="12" width="59.140625" style="2" bestFit="1" customWidth="1"/>
    <col min="13" max="13" width="12" style="2" customWidth="1"/>
    <col min="14" max="17" width="8.7109375" style="2"/>
    <col min="18" max="18" width="43.85546875" style="2" customWidth="1"/>
    <col min="19" max="16384" width="8.7109375" style="2"/>
  </cols>
  <sheetData>
    <row r="1" spans="1:18" s="1" customFormat="1" ht="48.75" customHeight="1" thickBot="1" x14ac:dyDescent="0.3">
      <c r="A1" s="117" t="s">
        <v>0</v>
      </c>
      <c r="B1" s="113" t="s">
        <v>1</v>
      </c>
      <c r="C1" s="113" t="s">
        <v>2</v>
      </c>
      <c r="D1" s="123" t="s">
        <v>3</v>
      </c>
      <c r="E1" s="123"/>
      <c r="F1" s="123"/>
      <c r="G1" s="123"/>
      <c r="H1" s="113" t="s">
        <v>4</v>
      </c>
      <c r="I1" s="113" t="s">
        <v>5</v>
      </c>
      <c r="J1" s="113" t="s">
        <v>6</v>
      </c>
      <c r="K1" s="113" t="s">
        <v>7</v>
      </c>
      <c r="L1" s="124" t="s">
        <v>8</v>
      </c>
      <c r="M1" s="124" t="s">
        <v>9</v>
      </c>
      <c r="N1" s="130" t="s">
        <v>10</v>
      </c>
      <c r="O1" s="130" t="s">
        <v>11</v>
      </c>
      <c r="P1" s="130" t="s">
        <v>12</v>
      </c>
      <c r="Q1" s="130" t="s">
        <v>13</v>
      </c>
      <c r="R1" s="124" t="s">
        <v>14</v>
      </c>
    </row>
    <row r="2" spans="1:18" s="1" customFormat="1" ht="20.25" customHeight="1" thickBot="1" x14ac:dyDescent="0.3">
      <c r="A2" s="118"/>
      <c r="B2" s="114"/>
      <c r="C2" s="114"/>
      <c r="D2" s="66" t="s">
        <v>10</v>
      </c>
      <c r="E2" s="66" t="s">
        <v>11</v>
      </c>
      <c r="F2" s="66" t="s">
        <v>12</v>
      </c>
      <c r="G2" s="66" t="s">
        <v>13</v>
      </c>
      <c r="H2" s="114"/>
      <c r="I2" s="114"/>
      <c r="J2" s="114"/>
      <c r="K2" s="115"/>
      <c r="L2" s="125"/>
      <c r="M2" s="125"/>
      <c r="N2" s="130"/>
      <c r="O2" s="130"/>
      <c r="P2" s="130"/>
      <c r="Q2" s="130"/>
      <c r="R2" s="125"/>
    </row>
    <row r="3" spans="1:18" s="1" customFormat="1" ht="21.75" customHeight="1" x14ac:dyDescent="0.25">
      <c r="A3" s="119"/>
      <c r="B3" s="121"/>
      <c r="C3" s="115"/>
      <c r="D3" s="140">
        <v>0.25</v>
      </c>
      <c r="E3" s="140">
        <v>0.25</v>
      </c>
      <c r="F3" s="140">
        <v>0.25</v>
      </c>
      <c r="G3" s="140">
        <v>0.25</v>
      </c>
      <c r="H3" s="115"/>
      <c r="I3" s="115"/>
      <c r="J3" s="115"/>
      <c r="K3" s="115"/>
      <c r="L3" s="128"/>
      <c r="M3" s="126"/>
      <c r="N3" s="128"/>
      <c r="O3" s="128"/>
      <c r="P3" s="128"/>
      <c r="Q3" s="128"/>
      <c r="R3" s="126"/>
    </row>
    <row r="4" spans="1:18" s="1" customFormat="1" ht="12.75" customHeight="1" thickBot="1" x14ac:dyDescent="0.3">
      <c r="A4" s="120"/>
      <c r="B4" s="122"/>
      <c r="C4" s="116"/>
      <c r="D4" s="122"/>
      <c r="E4" s="122"/>
      <c r="F4" s="122"/>
      <c r="G4" s="122"/>
      <c r="H4" s="116"/>
      <c r="I4" s="116"/>
      <c r="J4" s="116"/>
      <c r="K4" s="116"/>
      <c r="L4" s="141"/>
      <c r="M4" s="127"/>
      <c r="N4" s="129"/>
      <c r="O4" s="129"/>
      <c r="P4" s="129"/>
      <c r="Q4" s="129"/>
      <c r="R4" s="127"/>
    </row>
    <row r="5" spans="1:18" ht="15" customHeight="1" thickBot="1" x14ac:dyDescent="0.3">
      <c r="A5" s="131" t="s">
        <v>124</v>
      </c>
      <c r="B5" s="132"/>
      <c r="C5" s="132"/>
      <c r="D5" s="132"/>
      <c r="E5" s="132"/>
      <c r="F5" s="132"/>
      <c r="G5" s="132"/>
      <c r="H5" s="132"/>
      <c r="I5" s="132"/>
      <c r="J5" s="133"/>
      <c r="K5" s="67"/>
      <c r="L5" s="134" t="s">
        <v>125</v>
      </c>
      <c r="M5" s="135"/>
      <c r="N5" s="135"/>
      <c r="O5" s="135"/>
      <c r="P5" s="135"/>
      <c r="Q5" s="135"/>
      <c r="R5" s="136"/>
    </row>
    <row r="6" spans="1:18" ht="66" customHeight="1" thickBot="1" x14ac:dyDescent="0.3">
      <c r="A6" s="137"/>
      <c r="B6" s="3" t="s">
        <v>1</v>
      </c>
      <c r="C6" s="47">
        <v>5000</v>
      </c>
      <c r="D6" s="15">
        <v>1250</v>
      </c>
      <c r="E6" s="16">
        <v>1250</v>
      </c>
      <c r="F6" s="16">
        <v>1250</v>
      </c>
      <c r="G6" s="16">
        <v>1250</v>
      </c>
      <c r="H6" s="3">
        <v>40000</v>
      </c>
      <c r="I6" s="86">
        <f t="shared" ref="I6:I20" si="0">IF(C6=0," ",C6+H6)</f>
        <v>45000</v>
      </c>
      <c r="J6" s="87">
        <f t="shared" ref="J6:J52" si="1">IF(C6=0," ",C6/(C6+H6))</f>
        <v>0.1111111111111111</v>
      </c>
      <c r="K6" s="92" t="s">
        <v>55</v>
      </c>
      <c r="L6" s="10" t="s">
        <v>41</v>
      </c>
      <c r="M6" s="11">
        <v>750</v>
      </c>
      <c r="N6" s="29">
        <v>150</v>
      </c>
      <c r="O6" s="29">
        <v>225</v>
      </c>
      <c r="P6" s="29">
        <v>225</v>
      </c>
      <c r="Q6" s="29">
        <v>150</v>
      </c>
      <c r="R6" s="12" t="s">
        <v>94</v>
      </c>
    </row>
    <row r="7" spans="1:18" ht="48" customHeight="1" thickBot="1" x14ac:dyDescent="0.3">
      <c r="A7" s="137"/>
      <c r="B7" s="13" t="s">
        <v>15</v>
      </c>
      <c r="C7" s="47">
        <v>250</v>
      </c>
      <c r="D7" s="15">
        <v>125</v>
      </c>
      <c r="E7" s="16">
        <v>0</v>
      </c>
      <c r="F7" s="16">
        <v>125</v>
      </c>
      <c r="G7" s="16">
        <v>0</v>
      </c>
      <c r="H7" s="3">
        <v>750</v>
      </c>
      <c r="I7" s="86">
        <f t="shared" si="0"/>
        <v>1000</v>
      </c>
      <c r="J7" s="87">
        <f t="shared" si="1"/>
        <v>0.25</v>
      </c>
      <c r="K7" s="92" t="s">
        <v>72</v>
      </c>
      <c r="L7" s="10" t="s">
        <v>52</v>
      </c>
      <c r="M7" s="26">
        <v>50</v>
      </c>
      <c r="N7" s="39">
        <v>10</v>
      </c>
      <c r="O7" s="39">
        <v>15</v>
      </c>
      <c r="P7" s="39">
        <v>15</v>
      </c>
      <c r="Q7" s="39">
        <v>10</v>
      </c>
      <c r="R7" s="12" t="s">
        <v>56</v>
      </c>
    </row>
    <row r="8" spans="1:18" ht="46.5" customHeight="1" thickBot="1" x14ac:dyDescent="0.3">
      <c r="A8" s="137"/>
      <c r="B8" s="13" t="s">
        <v>16</v>
      </c>
      <c r="C8" s="47">
        <v>500</v>
      </c>
      <c r="D8" s="15">
        <v>125</v>
      </c>
      <c r="E8" s="16">
        <v>125</v>
      </c>
      <c r="F8" s="16">
        <v>125</v>
      </c>
      <c r="G8" s="16">
        <v>125</v>
      </c>
      <c r="H8" s="3">
        <v>2500</v>
      </c>
      <c r="I8" s="86">
        <f t="shared" si="0"/>
        <v>3000</v>
      </c>
      <c r="J8" s="87">
        <f t="shared" si="1"/>
        <v>0.16666666666666666</v>
      </c>
      <c r="K8" s="92" t="s">
        <v>71</v>
      </c>
      <c r="L8" s="10" t="s">
        <v>49</v>
      </c>
      <c r="M8" s="26">
        <v>4000</v>
      </c>
      <c r="N8" s="40">
        <v>800</v>
      </c>
      <c r="O8" s="41">
        <v>1200</v>
      </c>
      <c r="P8" s="41">
        <v>1200</v>
      </c>
      <c r="Q8" s="41">
        <v>800</v>
      </c>
      <c r="R8" s="12"/>
    </row>
    <row r="9" spans="1:18" ht="18" customHeight="1" thickBot="1" x14ac:dyDescent="0.3">
      <c r="A9" s="137"/>
      <c r="B9" s="13" t="s">
        <v>18</v>
      </c>
      <c r="C9" s="47"/>
      <c r="D9" s="15"/>
      <c r="E9" s="15"/>
      <c r="F9" s="15"/>
      <c r="G9" s="15"/>
      <c r="H9" s="3">
        <v>1500</v>
      </c>
      <c r="I9" s="86">
        <v>1500</v>
      </c>
      <c r="J9" s="87">
        <v>0</v>
      </c>
      <c r="K9" s="97" t="s">
        <v>59</v>
      </c>
      <c r="L9" s="53" t="s">
        <v>73</v>
      </c>
      <c r="M9" s="23" t="s">
        <v>17</v>
      </c>
      <c r="N9" s="29"/>
      <c r="O9" s="29"/>
      <c r="P9" s="29"/>
      <c r="Q9" s="29"/>
      <c r="R9" s="12"/>
    </row>
    <row r="10" spans="1:18" ht="126.75" thickBot="1" x14ac:dyDescent="0.3">
      <c r="A10" s="137"/>
      <c r="B10" s="13" t="s">
        <v>20</v>
      </c>
      <c r="C10" s="47" t="s">
        <v>17</v>
      </c>
      <c r="D10" s="15" t="s">
        <v>17</v>
      </c>
      <c r="E10" s="15" t="s">
        <v>17</v>
      </c>
      <c r="F10" s="15" t="s">
        <v>17</v>
      </c>
      <c r="G10" s="15" t="s">
        <v>17</v>
      </c>
      <c r="H10" s="3">
        <v>500</v>
      </c>
      <c r="I10" s="86">
        <v>500</v>
      </c>
      <c r="J10" s="87">
        <v>0</v>
      </c>
      <c r="K10" s="92" t="s">
        <v>65</v>
      </c>
      <c r="L10" s="10" t="s">
        <v>137</v>
      </c>
      <c r="M10" s="2">
        <v>500</v>
      </c>
      <c r="N10" s="29">
        <v>100</v>
      </c>
      <c r="O10" s="29">
        <v>150</v>
      </c>
      <c r="P10" s="29">
        <v>150</v>
      </c>
      <c r="Q10" s="29">
        <v>100</v>
      </c>
      <c r="R10" s="12" t="s">
        <v>130</v>
      </c>
    </row>
    <row r="11" spans="1:18" ht="111" thickBot="1" x14ac:dyDescent="0.3">
      <c r="A11" s="137"/>
      <c r="B11" s="13" t="s">
        <v>21</v>
      </c>
      <c r="C11" s="47"/>
      <c r="D11" s="15"/>
      <c r="E11" s="15"/>
      <c r="F11" s="15"/>
      <c r="G11" s="15"/>
      <c r="H11" s="3">
        <v>1400</v>
      </c>
      <c r="I11" s="86">
        <v>1400</v>
      </c>
      <c r="J11" s="87">
        <v>0</v>
      </c>
      <c r="K11" s="92" t="s">
        <v>66</v>
      </c>
      <c r="L11" s="10" t="s">
        <v>95</v>
      </c>
      <c r="M11" s="11">
        <v>150</v>
      </c>
      <c r="N11" s="29">
        <v>30</v>
      </c>
      <c r="O11" s="29">
        <v>40</v>
      </c>
      <c r="P11" s="29">
        <v>40</v>
      </c>
      <c r="Q11" s="29">
        <v>40</v>
      </c>
      <c r="R11" s="12" t="s">
        <v>131</v>
      </c>
    </row>
    <row r="12" spans="1:18" ht="79.5" thickBot="1" x14ac:dyDescent="0.3">
      <c r="A12" s="137"/>
      <c r="B12" s="13" t="s">
        <v>22</v>
      </c>
      <c r="C12" s="47">
        <v>0</v>
      </c>
      <c r="D12" s="15" t="s">
        <v>17</v>
      </c>
      <c r="E12" s="15" t="s">
        <v>17</v>
      </c>
      <c r="F12" s="15" t="s">
        <v>17</v>
      </c>
      <c r="G12" s="15" t="s">
        <v>17</v>
      </c>
      <c r="H12" s="3">
        <v>0</v>
      </c>
      <c r="I12" s="86">
        <v>1500</v>
      </c>
      <c r="J12" s="87">
        <v>0</v>
      </c>
      <c r="K12" s="92" t="s">
        <v>67</v>
      </c>
      <c r="L12" s="10" t="s">
        <v>139</v>
      </c>
      <c r="M12" s="11">
        <v>100</v>
      </c>
      <c r="N12" s="55"/>
      <c r="O12" s="55"/>
      <c r="P12" s="55">
        <v>80</v>
      </c>
      <c r="Q12" s="55">
        <v>20</v>
      </c>
      <c r="R12" s="12" t="s">
        <v>132</v>
      </c>
    </row>
    <row r="13" spans="1:18" ht="63.75" thickBot="1" x14ac:dyDescent="0.3">
      <c r="A13" s="137"/>
      <c r="B13" s="13" t="s">
        <v>23</v>
      </c>
      <c r="C13" s="47"/>
      <c r="D13" s="15"/>
      <c r="E13" s="15"/>
      <c r="F13" s="15"/>
      <c r="G13" s="15"/>
      <c r="H13" s="3">
        <v>50000</v>
      </c>
      <c r="I13" s="86">
        <v>50000</v>
      </c>
      <c r="J13" s="87">
        <v>0</v>
      </c>
      <c r="K13" s="92" t="s">
        <v>68</v>
      </c>
      <c r="L13" s="10"/>
      <c r="M13" s="23"/>
      <c r="N13" s="30"/>
      <c r="O13" s="30"/>
      <c r="P13" s="30"/>
      <c r="Q13" s="30"/>
      <c r="R13" s="12"/>
    </row>
    <row r="14" spans="1:18" ht="15" customHeight="1" thickBot="1" x14ac:dyDescent="0.3">
      <c r="A14" s="137"/>
      <c r="B14" s="13" t="s">
        <v>24</v>
      </c>
      <c r="C14" s="47"/>
      <c r="D14" s="15"/>
      <c r="E14" s="15"/>
      <c r="F14" s="15"/>
      <c r="G14" s="15"/>
      <c r="H14" s="3"/>
      <c r="I14" s="86" t="str">
        <f t="shared" si="0"/>
        <v xml:space="preserve"> </v>
      </c>
      <c r="J14" s="87" t="str">
        <f t="shared" si="1"/>
        <v xml:space="preserve"> </v>
      </c>
      <c r="K14" s="92"/>
      <c r="L14" s="10"/>
      <c r="M14" s="23"/>
      <c r="N14" s="30"/>
      <c r="O14" s="30"/>
      <c r="P14" s="30"/>
      <c r="Q14" s="30"/>
      <c r="R14" s="12"/>
    </row>
    <row r="15" spans="1:18" ht="57" customHeight="1" thickBot="1" x14ac:dyDescent="0.3">
      <c r="A15" s="137"/>
      <c r="B15" s="13" t="s">
        <v>25</v>
      </c>
      <c r="C15" s="47"/>
      <c r="D15" s="15"/>
      <c r="E15" s="15"/>
      <c r="F15" s="15"/>
      <c r="G15" s="15"/>
      <c r="H15" s="3">
        <v>3000</v>
      </c>
      <c r="I15" s="86">
        <v>3000</v>
      </c>
      <c r="J15" s="87">
        <v>0</v>
      </c>
      <c r="K15" s="92" t="s">
        <v>69</v>
      </c>
      <c r="L15" s="10"/>
      <c r="M15" s="23"/>
      <c r="N15" s="30"/>
      <c r="O15" s="30"/>
      <c r="P15" s="30"/>
      <c r="Q15" s="30"/>
      <c r="R15" s="12"/>
    </row>
    <row r="16" spans="1:18" ht="16.5" thickBot="1" x14ac:dyDescent="0.3">
      <c r="A16" s="137"/>
      <c r="B16" s="13" t="s">
        <v>26</v>
      </c>
      <c r="C16" s="47"/>
      <c r="D16" s="15"/>
      <c r="E16" s="16"/>
      <c r="F16" s="15"/>
      <c r="G16" s="16"/>
      <c r="H16" s="3"/>
      <c r="I16" s="86" t="str">
        <f t="shared" si="0"/>
        <v xml:space="preserve"> </v>
      </c>
      <c r="J16" s="87" t="str">
        <f t="shared" si="1"/>
        <v xml:space="preserve"> </v>
      </c>
      <c r="K16" s="92"/>
      <c r="L16" s="10"/>
      <c r="M16" s="11"/>
      <c r="N16" s="12"/>
      <c r="O16" s="12"/>
      <c r="P16" s="12"/>
      <c r="Q16" s="12"/>
      <c r="R16" s="12"/>
    </row>
    <row r="17" spans="1:18" ht="126.75" thickBot="1" x14ac:dyDescent="0.3">
      <c r="A17" s="137"/>
      <c r="B17" s="13" t="s">
        <v>27</v>
      </c>
      <c r="C17" s="47">
        <v>500</v>
      </c>
      <c r="D17" s="15"/>
      <c r="E17" s="15"/>
      <c r="F17" s="15">
        <v>500</v>
      </c>
      <c r="G17" s="15"/>
      <c r="H17" s="3">
        <v>0</v>
      </c>
      <c r="I17" s="86">
        <f t="shared" si="0"/>
        <v>500</v>
      </c>
      <c r="J17" s="87">
        <f t="shared" si="1"/>
        <v>1</v>
      </c>
      <c r="K17" s="92" t="s">
        <v>74</v>
      </c>
      <c r="L17" s="10"/>
      <c r="M17" s="14"/>
      <c r="N17" s="12"/>
      <c r="O17" s="12"/>
      <c r="P17" s="12"/>
      <c r="Q17" s="12"/>
      <c r="R17" s="12"/>
    </row>
    <row r="18" spans="1:18" ht="16.5" thickBot="1" x14ac:dyDescent="0.3">
      <c r="A18" s="137"/>
      <c r="B18" s="13" t="s">
        <v>27</v>
      </c>
      <c r="C18" s="47"/>
      <c r="D18" s="15"/>
      <c r="E18" s="15"/>
      <c r="F18" s="15"/>
      <c r="G18" s="15"/>
      <c r="H18" s="3"/>
      <c r="I18" s="86" t="str">
        <f t="shared" si="0"/>
        <v xml:space="preserve"> </v>
      </c>
      <c r="J18" s="87" t="str">
        <f t="shared" si="1"/>
        <v xml:space="preserve"> </v>
      </c>
      <c r="K18" s="92"/>
      <c r="L18" s="10"/>
      <c r="M18" s="10"/>
      <c r="N18" s="10"/>
      <c r="O18" s="10"/>
      <c r="P18" s="10"/>
      <c r="Q18" s="10"/>
      <c r="R18" s="12"/>
    </row>
    <row r="19" spans="1:18" ht="16.5" thickBot="1" x14ac:dyDescent="0.3">
      <c r="A19" s="137"/>
      <c r="B19" s="13" t="s">
        <v>27</v>
      </c>
      <c r="C19" s="48"/>
      <c r="D19" s="15"/>
      <c r="E19" s="15"/>
      <c r="F19" s="15"/>
      <c r="G19" s="15"/>
      <c r="H19" s="3"/>
      <c r="I19" s="86" t="str">
        <f t="shared" si="0"/>
        <v xml:space="preserve"> </v>
      </c>
      <c r="J19" s="87" t="str">
        <f t="shared" si="1"/>
        <v xml:space="preserve"> </v>
      </c>
      <c r="K19" s="92"/>
      <c r="L19" s="10"/>
      <c r="M19" s="10"/>
      <c r="N19" s="10"/>
      <c r="O19" s="10"/>
      <c r="P19" s="10"/>
      <c r="Q19" s="10"/>
      <c r="R19" s="12"/>
    </row>
    <row r="20" spans="1:18" ht="16.5" thickBot="1" x14ac:dyDescent="0.3">
      <c r="A20" s="137"/>
      <c r="B20" s="73" t="s">
        <v>28</v>
      </c>
      <c r="C20" s="70">
        <f t="shared" ref="C20:H20" si="2">SUM(C6:C19)</f>
        <v>6250</v>
      </c>
      <c r="D20" s="70">
        <f t="shared" si="2"/>
        <v>1500</v>
      </c>
      <c r="E20" s="70">
        <f t="shared" si="2"/>
        <v>1375</v>
      </c>
      <c r="F20" s="70">
        <f t="shared" si="2"/>
        <v>2000</v>
      </c>
      <c r="G20" s="70">
        <f t="shared" si="2"/>
        <v>1375</v>
      </c>
      <c r="H20" s="74">
        <f t="shared" si="2"/>
        <v>99650</v>
      </c>
      <c r="I20" s="75">
        <f t="shared" si="0"/>
        <v>105900</v>
      </c>
      <c r="J20" s="76">
        <f t="shared" si="1"/>
        <v>5.9017941454202076E-2</v>
      </c>
      <c r="K20" s="92"/>
      <c r="L20" s="10"/>
      <c r="M20" s="11"/>
      <c r="N20" s="10"/>
      <c r="O20" s="10"/>
      <c r="P20" s="10"/>
      <c r="Q20" s="10"/>
      <c r="R20" s="12"/>
    </row>
    <row r="21" spans="1:18" ht="15" customHeight="1" thickBot="1" x14ac:dyDescent="0.3">
      <c r="A21" s="153" t="s">
        <v>70</v>
      </c>
      <c r="B21" s="154"/>
      <c r="C21" s="154"/>
      <c r="D21" s="154"/>
      <c r="E21" s="154"/>
      <c r="F21" s="154"/>
      <c r="G21" s="154"/>
      <c r="H21" s="154"/>
      <c r="I21" s="154"/>
      <c r="J21" s="154"/>
      <c r="K21" s="98"/>
      <c r="L21" s="134" t="s">
        <v>70</v>
      </c>
      <c r="M21" s="135"/>
      <c r="N21" s="135"/>
      <c r="O21" s="135"/>
      <c r="P21" s="135"/>
      <c r="Q21" s="135"/>
      <c r="R21" s="136"/>
    </row>
    <row r="22" spans="1:18" ht="48" thickBot="1" x14ac:dyDescent="0.3">
      <c r="A22" s="137"/>
      <c r="B22" s="3" t="s">
        <v>1</v>
      </c>
      <c r="C22" s="48"/>
      <c r="D22" s="15"/>
      <c r="E22" s="16"/>
      <c r="F22" s="16"/>
      <c r="G22" s="16"/>
      <c r="H22" s="3">
        <v>72000</v>
      </c>
      <c r="I22" s="86">
        <v>72000</v>
      </c>
      <c r="J22" s="87">
        <v>0</v>
      </c>
      <c r="K22" s="92" t="s">
        <v>57</v>
      </c>
      <c r="L22" s="10" t="s">
        <v>41</v>
      </c>
      <c r="M22" s="26">
        <v>200</v>
      </c>
      <c r="N22" s="25">
        <v>50</v>
      </c>
      <c r="O22" s="25">
        <v>50</v>
      </c>
      <c r="P22" s="25">
        <v>50</v>
      </c>
      <c r="Q22" s="25">
        <v>50</v>
      </c>
      <c r="R22" s="42" t="s">
        <v>76</v>
      </c>
    </row>
    <row r="23" spans="1:18" ht="36" customHeight="1" thickBot="1" x14ac:dyDescent="0.3">
      <c r="A23" s="137"/>
      <c r="B23" s="13" t="s">
        <v>15</v>
      </c>
      <c r="C23" s="48"/>
      <c r="D23" s="15"/>
      <c r="E23" s="16"/>
      <c r="F23" s="16"/>
      <c r="G23" s="16"/>
      <c r="H23" s="3">
        <v>400</v>
      </c>
      <c r="I23" s="86">
        <v>400</v>
      </c>
      <c r="J23" s="87">
        <v>0</v>
      </c>
      <c r="K23" s="92" t="s">
        <v>58</v>
      </c>
      <c r="L23" s="10" t="s">
        <v>52</v>
      </c>
      <c r="M23" s="26">
        <v>20</v>
      </c>
      <c r="N23" s="43">
        <v>5</v>
      </c>
      <c r="O23" s="43">
        <v>5</v>
      </c>
      <c r="P23" s="44">
        <v>5</v>
      </c>
      <c r="Q23" s="43">
        <v>5</v>
      </c>
      <c r="R23" s="42" t="s">
        <v>80</v>
      </c>
    </row>
    <row r="24" spans="1:18" ht="32.25" thickBot="1" x14ac:dyDescent="0.3">
      <c r="A24" s="137"/>
      <c r="B24" s="13" t="s">
        <v>16</v>
      </c>
      <c r="C24" s="48">
        <v>1500</v>
      </c>
      <c r="D24" s="15">
        <v>1500</v>
      </c>
      <c r="E24" s="16">
        <v>0</v>
      </c>
      <c r="F24" s="16">
        <v>0</v>
      </c>
      <c r="G24" s="16">
        <v>0</v>
      </c>
      <c r="H24" s="3">
        <v>1500</v>
      </c>
      <c r="I24" s="86">
        <f t="shared" ref="I24:I36" si="3">IF(C24=0," ",C24+H24)</f>
        <v>3000</v>
      </c>
      <c r="J24" s="87">
        <f t="shared" si="1"/>
        <v>0.5</v>
      </c>
      <c r="K24" s="92" t="s">
        <v>37</v>
      </c>
      <c r="L24" s="10" t="s">
        <v>49</v>
      </c>
      <c r="M24" s="26">
        <v>500</v>
      </c>
      <c r="N24" s="25">
        <v>125</v>
      </c>
      <c r="O24" s="25">
        <v>125</v>
      </c>
      <c r="P24" s="25">
        <v>125</v>
      </c>
      <c r="Q24" s="25">
        <v>125</v>
      </c>
      <c r="R24" s="42"/>
    </row>
    <row r="25" spans="1:18" ht="16.5" thickBot="1" x14ac:dyDescent="0.3">
      <c r="A25" s="137"/>
      <c r="B25" s="13" t="s">
        <v>18</v>
      </c>
      <c r="C25" s="48"/>
      <c r="D25" s="15"/>
      <c r="E25" s="15"/>
      <c r="F25" s="15"/>
      <c r="G25" s="15"/>
      <c r="H25" s="3">
        <v>1000</v>
      </c>
      <c r="I25" s="86">
        <v>1000</v>
      </c>
      <c r="J25" s="87">
        <v>0</v>
      </c>
      <c r="K25" s="92" t="s">
        <v>60</v>
      </c>
      <c r="L25" s="53" t="s">
        <v>19</v>
      </c>
      <c r="M25" s="11"/>
      <c r="N25" s="12"/>
      <c r="O25" s="12"/>
      <c r="P25" s="12"/>
      <c r="Q25" s="12"/>
      <c r="R25" s="12"/>
    </row>
    <row r="26" spans="1:18" ht="32.25" thickBot="1" x14ac:dyDescent="0.3">
      <c r="A26" s="137"/>
      <c r="B26" s="13" t="s">
        <v>20</v>
      </c>
      <c r="C26" s="48">
        <v>4000</v>
      </c>
      <c r="D26" s="15">
        <v>1000</v>
      </c>
      <c r="E26" s="15">
        <v>1000</v>
      </c>
      <c r="F26" s="15">
        <v>1000</v>
      </c>
      <c r="G26" s="15">
        <v>1000</v>
      </c>
      <c r="H26" s="3">
        <v>12000</v>
      </c>
      <c r="I26" s="86">
        <f t="shared" si="3"/>
        <v>16000</v>
      </c>
      <c r="J26" s="87">
        <f t="shared" si="1"/>
        <v>0.25</v>
      </c>
      <c r="K26" s="92" t="s">
        <v>75</v>
      </c>
      <c r="L26" s="10" t="s">
        <v>78</v>
      </c>
      <c r="M26" s="11">
        <v>120</v>
      </c>
      <c r="N26" s="57">
        <v>30</v>
      </c>
      <c r="O26" s="57">
        <v>30</v>
      </c>
      <c r="P26" s="57">
        <v>30</v>
      </c>
      <c r="Q26" s="57">
        <v>30</v>
      </c>
      <c r="R26" s="12" t="s">
        <v>81</v>
      </c>
    </row>
    <row r="27" spans="1:18" ht="48" thickBot="1" x14ac:dyDescent="0.3">
      <c r="A27" s="137"/>
      <c r="B27" s="13" t="s">
        <v>21</v>
      </c>
      <c r="C27" s="48"/>
      <c r="D27" s="15"/>
      <c r="E27" s="15"/>
      <c r="F27" s="15"/>
      <c r="G27" s="15"/>
      <c r="H27" s="3"/>
      <c r="I27" s="86" t="str">
        <f t="shared" si="3"/>
        <v xml:space="preserve"> </v>
      </c>
      <c r="J27" s="87" t="str">
        <f t="shared" si="1"/>
        <v xml:space="preserve"> </v>
      </c>
      <c r="K27" s="92"/>
      <c r="L27" s="10" t="s">
        <v>79</v>
      </c>
      <c r="M27" s="11">
        <v>90</v>
      </c>
      <c r="N27" s="12" t="s">
        <v>17</v>
      </c>
      <c r="O27" s="12">
        <v>20</v>
      </c>
      <c r="P27" s="14">
        <v>30</v>
      </c>
      <c r="Q27" s="12">
        <v>40</v>
      </c>
      <c r="R27" s="12" t="s">
        <v>82</v>
      </c>
    </row>
    <row r="28" spans="1:18" ht="79.5" thickBot="1" x14ac:dyDescent="0.3">
      <c r="A28" s="137"/>
      <c r="B28" s="13" t="s">
        <v>22</v>
      </c>
      <c r="C28" s="48"/>
      <c r="D28" s="15"/>
      <c r="E28" s="15"/>
      <c r="F28" s="15"/>
      <c r="G28" s="15"/>
      <c r="H28" s="3"/>
      <c r="I28" s="86" t="str">
        <f t="shared" si="3"/>
        <v xml:space="preserve"> </v>
      </c>
      <c r="J28" s="87" t="str">
        <f t="shared" si="1"/>
        <v xml:space="preserve"> </v>
      </c>
      <c r="K28" s="92" t="s">
        <v>17</v>
      </c>
      <c r="L28" s="10" t="s">
        <v>77</v>
      </c>
      <c r="M28" s="11">
        <v>45</v>
      </c>
      <c r="N28" s="12" t="s">
        <v>17</v>
      </c>
      <c r="O28" s="12" t="s">
        <v>17</v>
      </c>
      <c r="P28" s="14" t="s">
        <v>17</v>
      </c>
      <c r="Q28" s="12">
        <v>45</v>
      </c>
      <c r="R28" s="12" t="s">
        <v>140</v>
      </c>
    </row>
    <row r="29" spans="1:18" ht="16.5" thickBot="1" x14ac:dyDescent="0.3">
      <c r="A29" s="137"/>
      <c r="B29" s="13" t="s">
        <v>23</v>
      </c>
      <c r="C29" s="48"/>
      <c r="D29" s="15"/>
      <c r="E29" s="15"/>
      <c r="F29" s="15"/>
      <c r="G29" s="15"/>
      <c r="H29" s="3"/>
      <c r="I29" s="86" t="str">
        <f t="shared" si="3"/>
        <v xml:space="preserve"> </v>
      </c>
      <c r="J29" s="87" t="str">
        <f t="shared" si="1"/>
        <v xml:space="preserve"> </v>
      </c>
      <c r="K29" s="92" t="s">
        <v>17</v>
      </c>
      <c r="L29" s="36"/>
      <c r="M29" s="26"/>
      <c r="N29" s="12"/>
      <c r="O29" s="12"/>
      <c r="P29" s="12"/>
      <c r="Q29" s="12"/>
      <c r="R29" s="12"/>
    </row>
    <row r="30" spans="1:18" ht="16.5" thickBot="1" x14ac:dyDescent="0.3">
      <c r="A30" s="137"/>
      <c r="B30" s="13" t="s">
        <v>24</v>
      </c>
      <c r="C30" s="48"/>
      <c r="D30" s="15"/>
      <c r="E30" s="15"/>
      <c r="F30" s="15"/>
      <c r="G30" s="15"/>
      <c r="H30" s="3"/>
      <c r="I30" s="86" t="str">
        <f t="shared" si="3"/>
        <v xml:space="preserve"> </v>
      </c>
      <c r="J30" s="87" t="str">
        <f t="shared" si="1"/>
        <v xml:space="preserve"> </v>
      </c>
      <c r="K30" s="92"/>
      <c r="L30" s="10"/>
      <c r="M30" s="23"/>
      <c r="N30" s="33"/>
      <c r="O30" s="33"/>
      <c r="P30" s="33"/>
      <c r="Q30" s="33"/>
      <c r="R30" s="12"/>
    </row>
    <row r="31" spans="1:18" ht="16.5" thickBot="1" x14ac:dyDescent="0.3">
      <c r="A31" s="137"/>
      <c r="B31" s="13" t="s">
        <v>25</v>
      </c>
      <c r="C31" s="48" t="s">
        <v>17</v>
      </c>
      <c r="D31" s="15" t="s">
        <v>17</v>
      </c>
      <c r="E31" s="15" t="s">
        <v>17</v>
      </c>
      <c r="F31" s="15" t="s">
        <v>17</v>
      </c>
      <c r="G31" s="15" t="s">
        <v>17</v>
      </c>
      <c r="I31" s="86"/>
      <c r="J31" s="87"/>
      <c r="K31" s="92" t="s">
        <v>17</v>
      </c>
      <c r="L31" s="10"/>
      <c r="M31" s="14"/>
      <c r="N31" s="12"/>
      <c r="O31" s="12"/>
      <c r="P31" s="12"/>
      <c r="Q31" s="12"/>
      <c r="R31" s="12"/>
    </row>
    <row r="32" spans="1:18" ht="16.5" thickBot="1" x14ac:dyDescent="0.3">
      <c r="A32" s="137"/>
      <c r="B32" s="13" t="s">
        <v>26</v>
      </c>
      <c r="C32" s="48"/>
      <c r="D32" s="15"/>
      <c r="E32" s="16"/>
      <c r="F32" s="15"/>
      <c r="G32" s="16"/>
      <c r="H32" s="3" t="s">
        <v>17</v>
      </c>
      <c r="I32" s="86" t="str">
        <f>IF(C32=0," ",C32+#REF!)</f>
        <v xml:space="preserve"> </v>
      </c>
      <c r="J32" s="87" t="str">
        <f>IF(C32=0," ",C32/(C32+#REF!))</f>
        <v xml:space="preserve"> </v>
      </c>
      <c r="K32" s="92"/>
      <c r="L32" s="24" t="s">
        <v>17</v>
      </c>
      <c r="M32" s="14"/>
      <c r="N32" s="12"/>
      <c r="O32" s="12"/>
      <c r="P32" s="12"/>
      <c r="Q32" s="12"/>
      <c r="R32" s="12"/>
    </row>
    <row r="33" spans="1:18" ht="28.5" customHeight="1" thickBot="1" x14ac:dyDescent="0.3">
      <c r="A33" s="137"/>
      <c r="B33" s="13" t="s">
        <v>27</v>
      </c>
      <c r="C33" s="48"/>
      <c r="D33" s="15"/>
      <c r="E33" s="15"/>
      <c r="F33" s="15"/>
      <c r="G33" s="15"/>
      <c r="H33" s="3" t="s">
        <v>17</v>
      </c>
      <c r="I33" s="86" t="str">
        <f t="shared" si="3"/>
        <v xml:space="preserve"> </v>
      </c>
      <c r="J33" s="87" t="str">
        <f t="shared" si="1"/>
        <v xml:space="preserve"> </v>
      </c>
      <c r="K33" s="92" t="s">
        <v>17</v>
      </c>
      <c r="L33" s="10" t="s">
        <v>17</v>
      </c>
      <c r="M33" s="14" t="s">
        <v>17</v>
      </c>
      <c r="N33" s="12"/>
      <c r="O33" s="12"/>
      <c r="P33" s="12"/>
      <c r="Q33" s="12"/>
      <c r="R33" s="12"/>
    </row>
    <row r="34" spans="1:18" ht="16.5" thickBot="1" x14ac:dyDescent="0.3">
      <c r="A34" s="137"/>
      <c r="B34" s="13" t="s">
        <v>27</v>
      </c>
      <c r="C34" s="48"/>
      <c r="D34" s="15"/>
      <c r="E34" s="15"/>
      <c r="F34" s="15"/>
      <c r="G34" s="15"/>
      <c r="H34" s="3" t="s">
        <v>17</v>
      </c>
      <c r="I34" s="86" t="str">
        <f t="shared" si="3"/>
        <v xml:space="preserve"> </v>
      </c>
      <c r="J34" s="87" t="str">
        <f t="shared" si="1"/>
        <v xml:space="preserve"> </v>
      </c>
      <c r="K34" s="93" t="s">
        <v>17</v>
      </c>
      <c r="L34" s="10" t="s">
        <v>17</v>
      </c>
      <c r="M34" s="10" t="s">
        <v>17</v>
      </c>
      <c r="N34" s="10"/>
      <c r="O34" s="10"/>
      <c r="P34" s="10"/>
      <c r="Q34" s="10"/>
      <c r="R34" s="12"/>
    </row>
    <row r="35" spans="1:18" ht="16.5" thickBot="1" x14ac:dyDescent="0.3">
      <c r="A35" s="137"/>
      <c r="B35" s="13" t="s">
        <v>27</v>
      </c>
      <c r="C35" s="48"/>
      <c r="D35" s="15"/>
      <c r="E35" s="15"/>
      <c r="F35" s="15"/>
      <c r="G35" s="15"/>
      <c r="H35" s="3" t="s">
        <v>17</v>
      </c>
      <c r="I35" s="86" t="str">
        <f t="shared" si="3"/>
        <v xml:space="preserve"> </v>
      </c>
      <c r="J35" s="87" t="str">
        <f t="shared" si="1"/>
        <v xml:space="preserve"> </v>
      </c>
      <c r="K35" s="92" t="s">
        <v>17</v>
      </c>
      <c r="L35" s="10" t="s">
        <v>17</v>
      </c>
      <c r="M35" s="10" t="s">
        <v>17</v>
      </c>
      <c r="N35" s="10"/>
      <c r="O35" s="10"/>
      <c r="P35" s="10"/>
      <c r="Q35" s="10"/>
      <c r="R35" s="12"/>
    </row>
    <row r="36" spans="1:18" ht="16.5" thickBot="1" x14ac:dyDescent="0.3">
      <c r="A36" s="137"/>
      <c r="B36" s="73" t="s">
        <v>28</v>
      </c>
      <c r="C36" s="70">
        <f t="shared" ref="C36:H36" si="4">SUM(C22:C35)</f>
        <v>5500</v>
      </c>
      <c r="D36" s="70">
        <f t="shared" si="4"/>
        <v>2500</v>
      </c>
      <c r="E36" s="70">
        <f t="shared" si="4"/>
        <v>1000</v>
      </c>
      <c r="F36" s="70">
        <f t="shared" si="4"/>
        <v>1000</v>
      </c>
      <c r="G36" s="70">
        <f t="shared" si="4"/>
        <v>1000</v>
      </c>
      <c r="H36" s="74">
        <f t="shared" si="4"/>
        <v>86900</v>
      </c>
      <c r="I36" s="75">
        <f t="shared" si="3"/>
        <v>92400</v>
      </c>
      <c r="J36" s="76">
        <f t="shared" si="1"/>
        <v>5.9523809523809521E-2</v>
      </c>
      <c r="K36" s="92"/>
      <c r="L36" s="10"/>
      <c r="M36" s="11"/>
      <c r="N36" s="10"/>
      <c r="O36" s="10"/>
      <c r="P36" s="10"/>
      <c r="Q36" s="10"/>
      <c r="R36" s="12"/>
    </row>
    <row r="37" spans="1:18" ht="15" customHeight="1" thickBot="1" x14ac:dyDescent="0.3">
      <c r="A37" s="153" t="s">
        <v>38</v>
      </c>
      <c r="B37" s="154"/>
      <c r="C37" s="154"/>
      <c r="D37" s="154"/>
      <c r="E37" s="154"/>
      <c r="F37" s="154"/>
      <c r="G37" s="154"/>
      <c r="H37" s="154"/>
      <c r="I37" s="154"/>
      <c r="J37" s="154"/>
      <c r="K37" s="98"/>
      <c r="L37" s="134" t="s">
        <v>38</v>
      </c>
      <c r="M37" s="135"/>
      <c r="N37" s="135"/>
      <c r="O37" s="135"/>
      <c r="P37" s="135"/>
      <c r="Q37" s="135"/>
      <c r="R37" s="136"/>
    </row>
    <row r="38" spans="1:18" ht="48" thickBot="1" x14ac:dyDescent="0.3">
      <c r="A38" s="137"/>
      <c r="B38" s="3" t="s">
        <v>1</v>
      </c>
      <c r="C38" s="48"/>
      <c r="D38" s="15"/>
      <c r="E38" s="16"/>
      <c r="F38" s="16"/>
      <c r="G38" s="16"/>
      <c r="H38" s="3">
        <v>150000</v>
      </c>
      <c r="I38" s="86">
        <v>150000</v>
      </c>
      <c r="J38" s="87">
        <v>0</v>
      </c>
      <c r="K38" s="92" t="s">
        <v>57</v>
      </c>
      <c r="L38" s="10" t="s">
        <v>87</v>
      </c>
      <c r="M38" s="11">
        <v>100</v>
      </c>
      <c r="N38" s="12">
        <v>25</v>
      </c>
      <c r="O38" s="12">
        <v>25</v>
      </c>
      <c r="P38" s="14">
        <v>25</v>
      </c>
      <c r="Q38" s="12">
        <v>25</v>
      </c>
      <c r="R38" s="12" t="s">
        <v>88</v>
      </c>
    </row>
    <row r="39" spans="1:18" ht="32.25" thickBot="1" x14ac:dyDescent="0.3">
      <c r="A39" s="137"/>
      <c r="B39" s="13" t="s">
        <v>15</v>
      </c>
      <c r="C39" s="48"/>
      <c r="D39" s="15"/>
      <c r="E39" s="16"/>
      <c r="F39" s="16"/>
      <c r="G39" s="16"/>
      <c r="H39" s="3" t="s">
        <v>17</v>
      </c>
      <c r="I39" s="86" t="str">
        <f t="shared" ref="I39:I52" si="5">IF(C39=0," ",C39+H39)</f>
        <v xml:space="preserve"> </v>
      </c>
      <c r="J39" s="87" t="str">
        <f t="shared" si="1"/>
        <v xml:space="preserve"> </v>
      </c>
      <c r="K39" s="92" t="s">
        <v>17</v>
      </c>
      <c r="L39" s="36" t="s">
        <v>48</v>
      </c>
      <c r="M39" s="11">
        <v>16</v>
      </c>
      <c r="N39" s="12">
        <v>4</v>
      </c>
      <c r="O39" s="12">
        <v>4</v>
      </c>
      <c r="P39" s="12">
        <v>4</v>
      </c>
      <c r="Q39" s="12">
        <v>4</v>
      </c>
      <c r="R39" s="12" t="s">
        <v>89</v>
      </c>
    </row>
    <row r="40" spans="1:18" ht="16.5" thickBot="1" x14ac:dyDescent="0.3">
      <c r="A40" s="137"/>
      <c r="B40" s="13" t="s">
        <v>16</v>
      </c>
      <c r="C40" s="48">
        <v>2500</v>
      </c>
      <c r="D40" s="15">
        <v>2500</v>
      </c>
      <c r="E40" s="15"/>
      <c r="F40" s="15"/>
      <c r="G40" s="15"/>
      <c r="H40" s="3">
        <v>2500</v>
      </c>
      <c r="I40" s="86">
        <f t="shared" si="5"/>
        <v>5000</v>
      </c>
      <c r="J40" s="87">
        <f t="shared" si="1"/>
        <v>0.5</v>
      </c>
      <c r="K40" s="92" t="s">
        <v>34</v>
      </c>
      <c r="L40" s="10" t="s">
        <v>49</v>
      </c>
      <c r="M40" s="11">
        <v>500</v>
      </c>
      <c r="N40" s="12">
        <v>125</v>
      </c>
      <c r="O40" s="12">
        <v>125</v>
      </c>
      <c r="P40" s="12">
        <v>125</v>
      </c>
      <c r="Q40" s="12">
        <v>125</v>
      </c>
      <c r="R40" s="12"/>
    </row>
    <row r="41" spans="1:18" ht="16.5" thickBot="1" x14ac:dyDescent="0.3">
      <c r="A41" s="137"/>
      <c r="B41" s="13" t="s">
        <v>18</v>
      </c>
      <c r="C41" s="48">
        <v>2000</v>
      </c>
      <c r="D41" s="15">
        <v>500</v>
      </c>
      <c r="E41" s="15">
        <v>500</v>
      </c>
      <c r="F41" s="15">
        <v>500</v>
      </c>
      <c r="G41" s="15">
        <v>500</v>
      </c>
      <c r="H41" s="3">
        <v>500</v>
      </c>
      <c r="I41" s="86">
        <v>2500</v>
      </c>
      <c r="J41" s="87">
        <f t="shared" si="1"/>
        <v>0.8</v>
      </c>
      <c r="K41" s="92" t="s">
        <v>85</v>
      </c>
      <c r="L41" s="53" t="s">
        <v>90</v>
      </c>
      <c r="M41" s="11"/>
      <c r="N41" s="12"/>
      <c r="O41" s="12"/>
      <c r="P41" s="12"/>
      <c r="Q41" s="12"/>
      <c r="R41" s="12"/>
    </row>
    <row r="42" spans="1:18" ht="48" thickBot="1" x14ac:dyDescent="0.3">
      <c r="A42" s="137"/>
      <c r="B42" s="13" t="s">
        <v>20</v>
      </c>
      <c r="C42" s="48"/>
      <c r="D42" s="15"/>
      <c r="E42" s="15"/>
      <c r="F42" s="15"/>
      <c r="G42" s="15"/>
      <c r="H42" s="3" t="s">
        <v>17</v>
      </c>
      <c r="I42" s="86" t="s">
        <v>17</v>
      </c>
      <c r="J42" s="87">
        <v>0</v>
      </c>
      <c r="K42" s="92" t="s">
        <v>17</v>
      </c>
      <c r="L42" s="10" t="s">
        <v>91</v>
      </c>
      <c r="M42" s="11">
        <v>60</v>
      </c>
      <c r="N42" s="12">
        <v>15</v>
      </c>
      <c r="O42" s="12">
        <v>15</v>
      </c>
      <c r="P42" s="12">
        <v>15</v>
      </c>
      <c r="Q42" s="12">
        <v>15</v>
      </c>
      <c r="R42" s="12" t="s">
        <v>135</v>
      </c>
    </row>
    <row r="43" spans="1:18" ht="48" thickBot="1" x14ac:dyDescent="0.3">
      <c r="A43" s="137"/>
      <c r="B43" s="13" t="s">
        <v>21</v>
      </c>
      <c r="C43" s="48"/>
      <c r="D43" s="15"/>
      <c r="E43" s="15"/>
      <c r="F43" s="15"/>
      <c r="G43" s="15"/>
      <c r="H43" s="3"/>
      <c r="I43" s="86" t="str">
        <f t="shared" si="5"/>
        <v xml:space="preserve"> </v>
      </c>
      <c r="J43" s="87" t="str">
        <f t="shared" si="1"/>
        <v xml:space="preserve"> </v>
      </c>
      <c r="K43" s="92"/>
      <c r="L43" s="10" t="s">
        <v>92</v>
      </c>
      <c r="M43" s="11">
        <v>40</v>
      </c>
      <c r="N43" s="12">
        <v>10</v>
      </c>
      <c r="O43" s="12">
        <v>10</v>
      </c>
      <c r="P43" s="14">
        <v>10</v>
      </c>
      <c r="Q43" s="12">
        <v>10</v>
      </c>
      <c r="R43" s="12" t="s">
        <v>136</v>
      </c>
    </row>
    <row r="44" spans="1:18" ht="347.25" thickBot="1" x14ac:dyDescent="0.3">
      <c r="A44" s="137"/>
      <c r="B44" s="13" t="s">
        <v>22</v>
      </c>
      <c r="C44" s="48"/>
      <c r="D44" s="15"/>
      <c r="E44" s="15"/>
      <c r="F44" s="15"/>
      <c r="G44" s="15"/>
      <c r="H44" s="3">
        <v>1500</v>
      </c>
      <c r="I44" s="86" t="str">
        <f t="shared" si="5"/>
        <v xml:space="preserve"> </v>
      </c>
      <c r="J44" s="160">
        <v>0</v>
      </c>
      <c r="K44" s="165" t="s">
        <v>36</v>
      </c>
      <c r="L44" s="162" t="s">
        <v>133</v>
      </c>
      <c r="M44" s="163">
        <v>70</v>
      </c>
      <c r="N44" s="164"/>
      <c r="O44" s="164" t="s">
        <v>17</v>
      </c>
      <c r="P44" s="164">
        <v>35</v>
      </c>
      <c r="Q44" s="164">
        <v>35</v>
      </c>
      <c r="R44" s="164" t="s">
        <v>134</v>
      </c>
    </row>
    <row r="45" spans="1:18" ht="32.25" thickBot="1" x14ac:dyDescent="0.3">
      <c r="A45" s="137"/>
      <c r="B45" s="13" t="s">
        <v>23</v>
      </c>
      <c r="C45" s="48"/>
      <c r="D45" s="15"/>
      <c r="E45" s="15"/>
      <c r="F45" s="15"/>
      <c r="G45" s="15"/>
      <c r="H45" s="3">
        <v>65000</v>
      </c>
      <c r="I45" s="86">
        <v>65000</v>
      </c>
      <c r="J45" s="87">
        <v>0</v>
      </c>
      <c r="K45" s="161" t="s">
        <v>84</v>
      </c>
      <c r="L45" s="10"/>
      <c r="M45" s="23"/>
      <c r="N45" s="12"/>
      <c r="O45" s="32"/>
      <c r="P45" s="12"/>
      <c r="Q45" s="32"/>
      <c r="R45" s="12"/>
    </row>
    <row r="46" spans="1:18" ht="16.5" thickBot="1" x14ac:dyDescent="0.3">
      <c r="A46" s="137"/>
      <c r="B46" s="13" t="s">
        <v>24</v>
      </c>
      <c r="C46" s="48"/>
      <c r="D46" s="15"/>
      <c r="E46" s="15"/>
      <c r="F46" s="15"/>
      <c r="G46" s="15"/>
      <c r="H46" s="3"/>
      <c r="I46" s="86" t="str">
        <f t="shared" si="5"/>
        <v xml:space="preserve"> </v>
      </c>
      <c r="J46" s="87" t="str">
        <f t="shared" si="1"/>
        <v xml:space="preserve"> </v>
      </c>
      <c r="K46" s="92"/>
      <c r="L46" s="10"/>
      <c r="M46" s="23"/>
      <c r="N46" s="12"/>
      <c r="O46" s="32"/>
      <c r="P46" s="14"/>
      <c r="Q46" s="32"/>
      <c r="R46" s="12"/>
    </row>
    <row r="47" spans="1:18" ht="16.5" thickBot="1" x14ac:dyDescent="0.3">
      <c r="A47" s="137"/>
      <c r="B47" s="13" t="s">
        <v>25</v>
      </c>
      <c r="C47" s="48"/>
      <c r="D47" s="15"/>
      <c r="E47" s="16"/>
      <c r="F47" s="15"/>
      <c r="G47" s="16"/>
      <c r="H47" s="3"/>
      <c r="I47" s="86" t="str">
        <f t="shared" si="5"/>
        <v xml:space="preserve"> </v>
      </c>
      <c r="J47" s="87" t="str">
        <f t="shared" si="1"/>
        <v xml:space="preserve"> </v>
      </c>
      <c r="K47" s="92"/>
      <c r="L47" s="10" t="s">
        <v>17</v>
      </c>
      <c r="M47" s="23" t="s">
        <v>17</v>
      </c>
      <c r="N47" s="12"/>
      <c r="O47" s="12" t="s">
        <v>17</v>
      </c>
      <c r="P47" s="12"/>
      <c r="Q47" s="12" t="s">
        <v>17</v>
      </c>
      <c r="R47" s="12"/>
    </row>
    <row r="48" spans="1:18" ht="16.5" thickBot="1" x14ac:dyDescent="0.3">
      <c r="A48" s="137"/>
      <c r="B48" s="13" t="s">
        <v>26</v>
      </c>
      <c r="C48" s="48"/>
      <c r="D48" s="15"/>
      <c r="E48" s="15"/>
      <c r="F48" s="15"/>
      <c r="G48" s="15"/>
      <c r="H48" s="3">
        <v>0</v>
      </c>
      <c r="I48" s="86" t="str">
        <f t="shared" si="5"/>
        <v xml:space="preserve"> </v>
      </c>
      <c r="J48" s="87" t="str">
        <f t="shared" si="1"/>
        <v xml:space="preserve"> </v>
      </c>
      <c r="K48" s="92" t="s">
        <v>17</v>
      </c>
      <c r="L48" s="10" t="s">
        <v>17</v>
      </c>
      <c r="M48" s="23" t="s">
        <v>17</v>
      </c>
      <c r="N48" s="12"/>
      <c r="O48" s="12" t="s">
        <v>17</v>
      </c>
      <c r="P48" s="12"/>
      <c r="Q48" s="12" t="s">
        <v>17</v>
      </c>
      <c r="R48" s="12"/>
    </row>
    <row r="49" spans="1:18" ht="48" thickBot="1" x14ac:dyDescent="0.3">
      <c r="A49" s="137"/>
      <c r="B49" s="13" t="s">
        <v>83</v>
      </c>
      <c r="C49" s="48">
        <v>3750</v>
      </c>
      <c r="D49" s="15">
        <v>937.5</v>
      </c>
      <c r="E49" s="15">
        <v>937.5</v>
      </c>
      <c r="F49" s="15">
        <v>937.5</v>
      </c>
      <c r="G49" s="15">
        <v>937.5</v>
      </c>
      <c r="H49" s="3">
        <v>11250</v>
      </c>
      <c r="I49" s="86">
        <f t="shared" si="5"/>
        <v>15000</v>
      </c>
      <c r="J49" s="87">
        <f t="shared" si="1"/>
        <v>0.25</v>
      </c>
      <c r="K49" s="92" t="s">
        <v>86</v>
      </c>
      <c r="L49" s="10"/>
      <c r="M49" s="14"/>
      <c r="N49" s="12"/>
      <c r="O49" s="12"/>
      <c r="P49" s="12"/>
      <c r="Q49" s="12"/>
      <c r="R49" s="12"/>
    </row>
    <row r="50" spans="1:18" ht="16.5" thickBot="1" x14ac:dyDescent="0.3">
      <c r="A50" s="137"/>
      <c r="B50" s="13" t="s">
        <v>27</v>
      </c>
      <c r="C50" s="48"/>
      <c r="D50" s="15"/>
      <c r="E50" s="15"/>
      <c r="F50" s="15"/>
      <c r="G50" s="15"/>
      <c r="H50" s="3"/>
      <c r="I50" s="86" t="str">
        <f t="shared" si="5"/>
        <v xml:space="preserve"> </v>
      </c>
      <c r="J50" s="87" t="str">
        <f t="shared" si="1"/>
        <v xml:space="preserve"> </v>
      </c>
      <c r="K50" s="92"/>
      <c r="L50" s="10"/>
      <c r="M50" s="10"/>
      <c r="N50" s="10"/>
      <c r="O50" s="10"/>
      <c r="P50" s="10"/>
      <c r="Q50" s="10"/>
      <c r="R50" s="12"/>
    </row>
    <row r="51" spans="1:18" ht="16.5" thickBot="1" x14ac:dyDescent="0.3">
      <c r="A51" s="137"/>
      <c r="B51" s="13" t="s">
        <v>27</v>
      </c>
      <c r="C51" s="48"/>
      <c r="D51" s="15"/>
      <c r="E51" s="15"/>
      <c r="F51" s="15"/>
      <c r="G51" s="15"/>
      <c r="H51" s="3"/>
      <c r="I51" s="86" t="str">
        <f t="shared" si="5"/>
        <v xml:space="preserve"> </v>
      </c>
      <c r="J51" s="87" t="str">
        <f t="shared" si="1"/>
        <v xml:space="preserve"> </v>
      </c>
      <c r="K51" s="9"/>
      <c r="L51" s="10"/>
      <c r="M51" s="10"/>
      <c r="N51" s="10"/>
      <c r="O51" s="10"/>
      <c r="P51" s="10"/>
      <c r="Q51" s="10"/>
      <c r="R51" s="12"/>
    </row>
    <row r="52" spans="1:18" ht="16.5" thickBot="1" x14ac:dyDescent="0.3">
      <c r="A52" s="137"/>
      <c r="B52" s="73" t="s">
        <v>28</v>
      </c>
      <c r="C52" s="70">
        <f t="shared" ref="C52:H52" si="6">SUM(C38:C51)</f>
        <v>8250</v>
      </c>
      <c r="D52" s="70">
        <f t="shared" si="6"/>
        <v>3937.5</v>
      </c>
      <c r="E52" s="70">
        <f t="shared" si="6"/>
        <v>1437.5</v>
      </c>
      <c r="F52" s="70">
        <f t="shared" si="6"/>
        <v>1437.5</v>
      </c>
      <c r="G52" s="70">
        <f t="shared" si="6"/>
        <v>1437.5</v>
      </c>
      <c r="H52" s="74">
        <f t="shared" si="6"/>
        <v>230750</v>
      </c>
      <c r="I52" s="75">
        <f t="shared" si="5"/>
        <v>239000</v>
      </c>
      <c r="J52" s="76">
        <f t="shared" si="1"/>
        <v>3.4518828451882845E-2</v>
      </c>
      <c r="K52" s="92"/>
      <c r="L52" s="10"/>
      <c r="M52" s="11"/>
      <c r="N52" s="10"/>
      <c r="O52" s="10"/>
      <c r="P52" s="10"/>
      <c r="Q52" s="10"/>
      <c r="R52" s="12"/>
    </row>
    <row r="53" spans="1:18" ht="15" hidden="1" customHeight="1" thickBot="1" x14ac:dyDescent="0.3">
      <c r="A53" s="151" t="s">
        <v>33</v>
      </c>
      <c r="B53" s="152"/>
      <c r="C53" s="152"/>
      <c r="D53" s="152"/>
      <c r="E53" s="152"/>
      <c r="F53" s="152"/>
      <c r="G53" s="152"/>
      <c r="H53" s="152"/>
      <c r="I53" s="152"/>
      <c r="J53" s="152"/>
      <c r="K53" s="19"/>
      <c r="L53" s="148" t="s">
        <v>33</v>
      </c>
      <c r="M53" s="149"/>
      <c r="N53" s="149"/>
      <c r="O53" s="149"/>
      <c r="P53" s="149"/>
      <c r="Q53" s="149"/>
      <c r="R53" s="150"/>
    </row>
    <row r="54" spans="1:18" ht="16.5" hidden="1" thickBot="1" x14ac:dyDescent="0.3">
      <c r="A54" s="137"/>
      <c r="B54" s="3" t="s">
        <v>1</v>
      </c>
      <c r="C54" s="48"/>
      <c r="D54" s="15"/>
      <c r="E54" s="16"/>
      <c r="F54" s="16"/>
      <c r="G54" s="16"/>
      <c r="H54" s="3"/>
      <c r="I54" s="7"/>
      <c r="J54" s="8"/>
      <c r="K54" s="9"/>
      <c r="L54" s="10"/>
      <c r="M54" s="34"/>
      <c r="N54" s="29"/>
      <c r="O54" s="29"/>
      <c r="P54" s="29"/>
      <c r="Q54" s="29"/>
      <c r="R54" s="12"/>
    </row>
    <row r="55" spans="1:18" ht="16.5" hidden="1" thickBot="1" x14ac:dyDescent="0.3">
      <c r="A55" s="137"/>
      <c r="B55" s="13" t="s">
        <v>15</v>
      </c>
      <c r="C55" s="48"/>
      <c r="D55" s="15"/>
      <c r="E55" s="16"/>
      <c r="F55" s="16"/>
      <c r="G55" s="16"/>
      <c r="H55" s="3"/>
      <c r="I55" s="7"/>
      <c r="J55" s="8"/>
      <c r="K55" s="9"/>
      <c r="L55" s="10"/>
      <c r="M55" s="35"/>
      <c r="N55" s="30"/>
      <c r="O55" s="30"/>
      <c r="P55" s="30"/>
      <c r="Q55" s="30"/>
      <c r="R55" s="12"/>
    </row>
    <row r="56" spans="1:18" ht="16.5" hidden="1" thickBot="1" x14ac:dyDescent="0.3">
      <c r="A56" s="137"/>
      <c r="B56" s="13" t="s">
        <v>16</v>
      </c>
      <c r="C56" s="48"/>
      <c r="D56" s="15"/>
      <c r="E56" s="16"/>
      <c r="F56" s="16"/>
      <c r="G56" s="16"/>
      <c r="H56" s="3"/>
      <c r="I56" s="7"/>
      <c r="J56" s="8"/>
      <c r="K56" s="9"/>
      <c r="L56" s="10"/>
      <c r="M56" s="35"/>
      <c r="N56" s="30"/>
      <c r="O56" s="30"/>
      <c r="P56" s="30"/>
      <c r="Q56" s="30"/>
      <c r="R56" s="12"/>
    </row>
    <row r="57" spans="1:18" ht="16.5" hidden="1" thickBot="1" x14ac:dyDescent="0.3">
      <c r="A57" s="137"/>
      <c r="B57" s="13" t="s">
        <v>18</v>
      </c>
      <c r="C57" s="48"/>
      <c r="D57" s="15"/>
      <c r="E57" s="15"/>
      <c r="F57" s="15"/>
      <c r="G57" s="15"/>
      <c r="H57" s="3"/>
      <c r="I57" s="7"/>
      <c r="J57" s="8"/>
      <c r="K57" s="9"/>
      <c r="L57" s="24"/>
      <c r="M57" s="35"/>
      <c r="N57" s="30"/>
      <c r="O57" s="30"/>
      <c r="P57" s="30"/>
      <c r="Q57" s="30"/>
      <c r="R57" s="12"/>
    </row>
    <row r="58" spans="1:18" ht="16.5" hidden="1" thickBot="1" x14ac:dyDescent="0.3">
      <c r="A58" s="137"/>
      <c r="B58" s="13" t="s">
        <v>20</v>
      </c>
      <c r="C58" s="48"/>
      <c r="D58" s="15"/>
      <c r="E58" s="15"/>
      <c r="F58" s="15"/>
      <c r="G58" s="15"/>
      <c r="H58" s="3"/>
      <c r="I58" s="7"/>
      <c r="J58" s="8"/>
      <c r="K58" s="9"/>
      <c r="L58" s="10"/>
      <c r="M58" s="35"/>
      <c r="N58" s="30"/>
      <c r="O58" s="30"/>
      <c r="P58" s="30"/>
      <c r="Q58" s="30"/>
      <c r="R58" s="12"/>
    </row>
    <row r="59" spans="1:18" ht="16.5" hidden="1" thickBot="1" x14ac:dyDescent="0.3">
      <c r="A59" s="137"/>
      <c r="B59" s="13" t="s">
        <v>21</v>
      </c>
      <c r="C59" s="48"/>
      <c r="D59" s="15"/>
      <c r="E59" s="15"/>
      <c r="F59" s="15"/>
      <c r="G59" s="15"/>
      <c r="H59" s="3"/>
      <c r="I59" s="7"/>
      <c r="J59" s="8"/>
      <c r="K59" s="9"/>
      <c r="L59" s="10"/>
      <c r="M59" s="35"/>
      <c r="N59" s="30"/>
      <c r="O59" s="30"/>
      <c r="P59" s="30"/>
      <c r="Q59" s="30"/>
      <c r="R59" s="12"/>
    </row>
    <row r="60" spans="1:18" ht="16.5" hidden="1" thickBot="1" x14ac:dyDescent="0.3">
      <c r="A60" s="137"/>
      <c r="B60" s="13" t="s">
        <v>22</v>
      </c>
      <c r="C60" s="48"/>
      <c r="D60" s="15"/>
      <c r="E60" s="15"/>
      <c r="F60" s="15"/>
      <c r="G60" s="15"/>
      <c r="H60" s="3"/>
      <c r="I60" s="7"/>
      <c r="J60" s="8"/>
      <c r="K60" s="9"/>
      <c r="L60" s="10"/>
      <c r="M60" s="35"/>
      <c r="N60" s="30"/>
      <c r="O60" s="30"/>
      <c r="P60" s="30"/>
      <c r="Q60" s="30"/>
      <c r="R60" s="12"/>
    </row>
    <row r="61" spans="1:18" ht="16.5" hidden="1" thickBot="1" x14ac:dyDescent="0.3">
      <c r="A61" s="137"/>
      <c r="B61" s="13" t="s">
        <v>23</v>
      </c>
      <c r="C61" s="48"/>
      <c r="D61" s="15"/>
      <c r="E61" s="15"/>
      <c r="F61" s="15"/>
      <c r="G61" s="15"/>
      <c r="H61" s="3"/>
      <c r="I61" s="7"/>
      <c r="J61" s="8"/>
      <c r="K61" s="9"/>
      <c r="L61" s="10"/>
      <c r="M61" s="35"/>
      <c r="N61" s="30"/>
      <c r="O61" s="30"/>
      <c r="P61" s="30"/>
      <c r="Q61" s="30"/>
      <c r="R61" s="12"/>
    </row>
    <row r="62" spans="1:18" ht="16.5" hidden="1" thickBot="1" x14ac:dyDescent="0.3">
      <c r="A62" s="137"/>
      <c r="B62" s="13" t="s">
        <v>24</v>
      </c>
      <c r="C62" s="48"/>
      <c r="D62" s="15"/>
      <c r="E62" s="15"/>
      <c r="F62" s="15"/>
      <c r="G62" s="15"/>
      <c r="H62" s="3"/>
      <c r="I62" s="7"/>
      <c r="J62" s="8"/>
      <c r="K62" s="9"/>
      <c r="L62" s="10"/>
      <c r="M62" s="35"/>
      <c r="N62" s="30"/>
      <c r="O62" s="30"/>
      <c r="P62" s="30"/>
      <c r="Q62" s="30"/>
      <c r="R62" s="12"/>
    </row>
    <row r="63" spans="1:18" ht="16.5" hidden="1" thickBot="1" x14ac:dyDescent="0.3">
      <c r="A63" s="137"/>
      <c r="B63" s="13" t="s">
        <v>25</v>
      </c>
      <c r="C63" s="48"/>
      <c r="D63" s="15"/>
      <c r="E63" s="15"/>
      <c r="F63" s="15"/>
      <c r="G63" s="15"/>
      <c r="H63" s="3"/>
      <c r="I63" s="7"/>
      <c r="J63" s="8"/>
      <c r="K63" s="9"/>
      <c r="L63" s="10"/>
      <c r="M63" s="35"/>
      <c r="N63" s="30"/>
      <c r="O63" s="30"/>
      <c r="P63" s="30"/>
      <c r="Q63" s="30"/>
      <c r="R63" s="12"/>
    </row>
    <row r="64" spans="1:18" ht="16.5" hidden="1" thickBot="1" x14ac:dyDescent="0.3">
      <c r="A64" s="137"/>
      <c r="B64" s="13" t="s">
        <v>26</v>
      </c>
      <c r="C64" s="48"/>
      <c r="D64" s="15"/>
      <c r="E64" s="16"/>
      <c r="F64" s="15"/>
      <c r="G64" s="16"/>
      <c r="H64" s="3"/>
      <c r="I64" s="7"/>
      <c r="J64" s="8"/>
      <c r="K64" s="9"/>
      <c r="L64" s="10"/>
      <c r="M64" s="14"/>
      <c r="N64" s="12"/>
      <c r="O64" s="12"/>
      <c r="P64" s="12"/>
      <c r="Q64" s="12"/>
      <c r="R64" s="12"/>
    </row>
    <row r="65" spans="1:18" ht="16.5" hidden="1" thickBot="1" x14ac:dyDescent="0.3">
      <c r="A65" s="137"/>
      <c r="B65" s="13" t="s">
        <v>29</v>
      </c>
      <c r="C65" s="48"/>
      <c r="D65" s="15"/>
      <c r="E65" s="15"/>
      <c r="F65" s="15"/>
      <c r="G65" s="15"/>
      <c r="H65" s="3"/>
      <c r="I65" s="7"/>
      <c r="J65" s="8"/>
      <c r="K65" s="9"/>
      <c r="L65" s="10"/>
      <c r="M65" s="14"/>
      <c r="N65" s="12"/>
      <c r="O65" s="12"/>
      <c r="P65" s="12"/>
      <c r="Q65" s="12"/>
      <c r="R65" s="12"/>
    </row>
    <row r="66" spans="1:18" ht="16.5" hidden="1" thickBot="1" x14ac:dyDescent="0.3">
      <c r="A66" s="137"/>
      <c r="B66" s="13" t="s">
        <v>27</v>
      </c>
      <c r="C66" s="48"/>
      <c r="D66" s="15"/>
      <c r="E66" s="15"/>
      <c r="F66" s="15"/>
      <c r="G66" s="15"/>
      <c r="H66" s="3"/>
      <c r="I66" s="7"/>
      <c r="J66" s="8"/>
      <c r="K66" s="9"/>
      <c r="L66" s="10"/>
      <c r="M66" s="10"/>
      <c r="N66" s="10"/>
      <c r="O66" s="10"/>
      <c r="P66" s="10"/>
      <c r="Q66" s="10"/>
      <c r="R66" s="12"/>
    </row>
    <row r="67" spans="1:18" ht="16.5" hidden="1" thickBot="1" x14ac:dyDescent="0.3">
      <c r="A67" s="137"/>
      <c r="B67" s="13" t="s">
        <v>27</v>
      </c>
      <c r="C67" s="48"/>
      <c r="D67" s="15"/>
      <c r="E67" s="15"/>
      <c r="F67" s="15"/>
      <c r="G67" s="15"/>
      <c r="H67" s="3"/>
      <c r="I67" s="7" t="str">
        <f t="shared" ref="I67:I68" si="7">IF(C67=0," ",C67+H67)</f>
        <v xml:space="preserve"> </v>
      </c>
      <c r="J67" s="8" t="str">
        <f t="shared" ref="J67:J68" si="8">IF(C67=0," ",C67/(C67+H67))</f>
        <v xml:space="preserve"> </v>
      </c>
      <c r="K67" s="9"/>
      <c r="L67" s="10"/>
      <c r="M67" s="10"/>
      <c r="N67" s="10"/>
      <c r="O67" s="10"/>
      <c r="P67" s="10"/>
      <c r="Q67" s="10"/>
      <c r="R67" s="12"/>
    </row>
    <row r="68" spans="1:18" ht="16.5" hidden="1" thickBot="1" x14ac:dyDescent="0.3">
      <c r="A68" s="137"/>
      <c r="B68" s="17" t="s">
        <v>28</v>
      </c>
      <c r="C68" s="49">
        <f t="shared" ref="C68:H68" si="9">SUM(C54:C67)</f>
        <v>0</v>
      </c>
      <c r="D68" s="49">
        <f t="shared" si="9"/>
        <v>0</v>
      </c>
      <c r="E68" s="49">
        <f t="shared" si="9"/>
        <v>0</v>
      </c>
      <c r="F68" s="49">
        <f t="shared" si="9"/>
        <v>0</v>
      </c>
      <c r="G68" s="49">
        <f t="shared" si="9"/>
        <v>0</v>
      </c>
      <c r="H68" s="18">
        <f t="shared" si="9"/>
        <v>0</v>
      </c>
      <c r="I68" s="7" t="str">
        <f t="shared" si="7"/>
        <v xml:space="preserve"> </v>
      </c>
      <c r="J68" s="8" t="str">
        <f t="shared" si="8"/>
        <v xml:space="preserve"> </v>
      </c>
      <c r="K68" s="9"/>
      <c r="L68" s="10"/>
      <c r="M68" s="11"/>
      <c r="N68" s="10"/>
      <c r="O68" s="10"/>
      <c r="P68" s="10"/>
      <c r="Q68" s="10"/>
      <c r="R68" s="12"/>
    </row>
    <row r="69" spans="1:18" ht="15" hidden="1" customHeight="1" thickBot="1" x14ac:dyDescent="0.3">
      <c r="A69" s="151" t="s">
        <v>33</v>
      </c>
      <c r="B69" s="152"/>
      <c r="C69" s="152"/>
      <c r="D69" s="152"/>
      <c r="E69" s="152"/>
      <c r="F69" s="152"/>
      <c r="G69" s="152"/>
      <c r="H69" s="152"/>
      <c r="I69" s="152"/>
      <c r="J69" s="152"/>
      <c r="K69" s="19"/>
      <c r="L69" s="148" t="s">
        <v>32</v>
      </c>
      <c r="M69" s="149"/>
      <c r="N69" s="149"/>
      <c r="O69" s="149"/>
      <c r="P69" s="149"/>
      <c r="Q69" s="149"/>
      <c r="R69" s="150"/>
    </row>
    <row r="70" spans="1:18" ht="16.5" hidden="1" thickBot="1" x14ac:dyDescent="0.3">
      <c r="A70" s="137"/>
      <c r="B70" s="3" t="s">
        <v>1</v>
      </c>
      <c r="C70" s="48"/>
      <c r="D70" s="15"/>
      <c r="E70" s="16"/>
      <c r="F70" s="16"/>
      <c r="G70" s="16"/>
      <c r="H70" s="3"/>
      <c r="I70" s="7" t="str">
        <f t="shared" ref="I70:I84" si="10">IF(C70=0," ",C70+H70)</f>
        <v xml:space="preserve"> </v>
      </c>
      <c r="J70" s="8" t="str">
        <f t="shared" ref="J70:J84" si="11">IF(C70=0," ",C70/(C70+H70))</f>
        <v xml:space="preserve"> </v>
      </c>
      <c r="K70" s="9"/>
      <c r="L70" s="10" t="s">
        <v>17</v>
      </c>
      <c r="M70" s="34" t="s">
        <v>17</v>
      </c>
      <c r="N70" s="29" t="s">
        <v>17</v>
      </c>
      <c r="O70" s="29" t="s">
        <v>17</v>
      </c>
      <c r="P70" s="29" t="s">
        <v>17</v>
      </c>
      <c r="Q70" s="29" t="s">
        <v>17</v>
      </c>
      <c r="R70" s="12"/>
    </row>
    <row r="71" spans="1:18" ht="16.5" hidden="1" thickBot="1" x14ac:dyDescent="0.3">
      <c r="A71" s="137"/>
      <c r="B71" s="13" t="s">
        <v>15</v>
      </c>
      <c r="C71" s="48"/>
      <c r="D71" s="15"/>
      <c r="E71" s="16"/>
      <c r="F71" s="16"/>
      <c r="G71" s="16"/>
      <c r="H71" s="3"/>
      <c r="I71" s="7" t="str">
        <f t="shared" si="10"/>
        <v xml:space="preserve"> </v>
      </c>
      <c r="J71" s="8" t="str">
        <f t="shared" si="11"/>
        <v xml:space="preserve"> </v>
      </c>
      <c r="K71" s="9"/>
      <c r="L71" s="10" t="s">
        <v>17</v>
      </c>
      <c r="M71" s="35" t="s">
        <v>17</v>
      </c>
      <c r="N71" s="30" t="s">
        <v>17</v>
      </c>
      <c r="O71" s="30" t="s">
        <v>17</v>
      </c>
      <c r="P71" s="30" t="s">
        <v>17</v>
      </c>
      <c r="Q71" s="30" t="s">
        <v>17</v>
      </c>
      <c r="R71" s="12"/>
    </row>
    <row r="72" spans="1:18" ht="16.5" hidden="1" thickBot="1" x14ac:dyDescent="0.3">
      <c r="A72" s="137"/>
      <c r="B72" s="13" t="s">
        <v>16</v>
      </c>
      <c r="C72" s="48"/>
      <c r="D72" s="15"/>
      <c r="E72" s="16"/>
      <c r="F72" s="16"/>
      <c r="G72" s="16"/>
      <c r="H72" s="3"/>
      <c r="I72" s="7" t="str">
        <f t="shared" si="10"/>
        <v xml:space="preserve"> </v>
      </c>
      <c r="J72" s="8" t="str">
        <f t="shared" si="11"/>
        <v xml:space="preserve"> </v>
      </c>
      <c r="K72" s="9"/>
      <c r="L72" s="10" t="s">
        <v>17</v>
      </c>
      <c r="M72" s="35" t="s">
        <v>17</v>
      </c>
      <c r="N72" s="30"/>
      <c r="O72" s="30"/>
      <c r="P72" s="30"/>
      <c r="Q72" s="30"/>
      <c r="R72" s="12"/>
    </row>
    <row r="73" spans="1:18" ht="16.5" hidden="1" thickBot="1" x14ac:dyDescent="0.3">
      <c r="A73" s="137"/>
      <c r="B73" s="13" t="s">
        <v>18</v>
      </c>
      <c r="C73" s="48"/>
      <c r="D73" s="15"/>
      <c r="E73" s="15"/>
      <c r="F73" s="15"/>
      <c r="G73" s="15"/>
      <c r="H73" s="3"/>
      <c r="I73" s="7" t="str">
        <f t="shared" si="10"/>
        <v xml:space="preserve"> </v>
      </c>
      <c r="J73" s="8" t="str">
        <f t="shared" si="11"/>
        <v xml:space="preserve"> </v>
      </c>
      <c r="K73" s="9"/>
      <c r="L73" s="24" t="s">
        <v>17</v>
      </c>
      <c r="M73" s="35" t="s">
        <v>17</v>
      </c>
      <c r="N73" s="30"/>
      <c r="O73" s="30"/>
      <c r="P73" s="30"/>
      <c r="Q73" s="30"/>
      <c r="R73" s="12"/>
    </row>
    <row r="74" spans="1:18" ht="16.5" hidden="1" thickBot="1" x14ac:dyDescent="0.3">
      <c r="A74" s="137"/>
      <c r="B74" s="13" t="s">
        <v>20</v>
      </c>
      <c r="C74" s="48"/>
      <c r="D74" s="15"/>
      <c r="E74" s="15"/>
      <c r="F74" s="15"/>
      <c r="G74" s="15"/>
      <c r="H74" s="3"/>
      <c r="I74" s="7" t="str">
        <f t="shared" si="10"/>
        <v xml:space="preserve"> </v>
      </c>
      <c r="J74" s="8" t="str">
        <f t="shared" si="11"/>
        <v xml:space="preserve"> </v>
      </c>
      <c r="K74" s="9"/>
      <c r="L74" s="10" t="s">
        <v>17</v>
      </c>
      <c r="M74" s="35"/>
      <c r="N74" s="30"/>
      <c r="O74" s="30"/>
      <c r="P74" s="30"/>
      <c r="Q74" s="30"/>
      <c r="R74" s="12"/>
    </row>
    <row r="75" spans="1:18" ht="16.5" hidden="1" thickBot="1" x14ac:dyDescent="0.3">
      <c r="A75" s="137"/>
      <c r="B75" s="13" t="s">
        <v>21</v>
      </c>
      <c r="C75" s="48"/>
      <c r="D75" s="15"/>
      <c r="E75" s="15"/>
      <c r="F75" s="15"/>
      <c r="G75" s="15"/>
      <c r="H75" s="3"/>
      <c r="I75" s="7" t="str">
        <f t="shared" si="10"/>
        <v xml:space="preserve"> </v>
      </c>
      <c r="J75" s="8" t="str">
        <f t="shared" si="11"/>
        <v xml:space="preserve"> </v>
      </c>
      <c r="K75" s="9"/>
      <c r="L75" s="10" t="s">
        <v>17</v>
      </c>
      <c r="M75" s="35"/>
      <c r="N75" s="30"/>
      <c r="O75" s="30"/>
      <c r="P75" s="30"/>
      <c r="Q75" s="30"/>
      <c r="R75" s="12"/>
    </row>
    <row r="76" spans="1:18" ht="16.5" hidden="1" thickBot="1" x14ac:dyDescent="0.3">
      <c r="A76" s="137"/>
      <c r="B76" s="13" t="s">
        <v>22</v>
      </c>
      <c r="C76" s="48"/>
      <c r="D76" s="15"/>
      <c r="E76" s="15"/>
      <c r="F76" s="15"/>
      <c r="G76" s="15"/>
      <c r="H76" s="3"/>
      <c r="I76" s="7" t="str">
        <f t="shared" si="10"/>
        <v xml:space="preserve"> </v>
      </c>
      <c r="J76" s="8" t="str">
        <f t="shared" si="11"/>
        <v xml:space="preserve"> </v>
      </c>
      <c r="K76" s="9"/>
      <c r="L76" s="10" t="s">
        <v>17</v>
      </c>
      <c r="M76" s="35"/>
      <c r="N76" s="30"/>
      <c r="O76" s="30"/>
      <c r="P76" s="30"/>
      <c r="Q76" s="30"/>
      <c r="R76" s="12"/>
    </row>
    <row r="77" spans="1:18" ht="16.5" hidden="1" thickBot="1" x14ac:dyDescent="0.3">
      <c r="A77" s="137"/>
      <c r="B77" s="13" t="s">
        <v>23</v>
      </c>
      <c r="C77" s="48"/>
      <c r="D77" s="15"/>
      <c r="E77" s="15"/>
      <c r="F77" s="15"/>
      <c r="G77" s="15"/>
      <c r="H77" s="3"/>
      <c r="I77" s="7" t="str">
        <f t="shared" si="10"/>
        <v xml:space="preserve"> </v>
      </c>
      <c r="J77" s="8" t="str">
        <f t="shared" si="11"/>
        <v xml:space="preserve"> </v>
      </c>
      <c r="K77" s="9"/>
      <c r="L77" s="10" t="s">
        <v>17</v>
      </c>
      <c r="M77" s="35"/>
      <c r="N77" s="30"/>
      <c r="O77" s="30"/>
      <c r="P77" s="30"/>
      <c r="Q77" s="30"/>
      <c r="R77" s="12"/>
    </row>
    <row r="78" spans="1:18" ht="16.5" hidden="1" thickBot="1" x14ac:dyDescent="0.3">
      <c r="A78" s="137"/>
      <c r="B78" s="13" t="s">
        <v>24</v>
      </c>
      <c r="C78" s="48"/>
      <c r="D78" s="15"/>
      <c r="E78" s="15"/>
      <c r="F78" s="15"/>
      <c r="G78" s="15"/>
      <c r="H78" s="3"/>
      <c r="I78" s="7" t="str">
        <f t="shared" si="10"/>
        <v xml:space="preserve"> </v>
      </c>
      <c r="J78" s="8" t="str">
        <f t="shared" si="11"/>
        <v xml:space="preserve"> </v>
      </c>
      <c r="K78" s="9"/>
      <c r="L78" s="10" t="s">
        <v>17</v>
      </c>
      <c r="M78" s="35"/>
      <c r="N78" s="30"/>
      <c r="O78" s="30"/>
      <c r="P78" s="30"/>
      <c r="Q78" s="30"/>
      <c r="R78" s="12"/>
    </row>
    <row r="79" spans="1:18" ht="16.5" hidden="1" thickBot="1" x14ac:dyDescent="0.3">
      <c r="A79" s="137"/>
      <c r="B79" s="13" t="s">
        <v>25</v>
      </c>
      <c r="C79" s="48"/>
      <c r="D79" s="15"/>
      <c r="E79" s="15"/>
      <c r="F79" s="15"/>
      <c r="G79" s="15"/>
      <c r="H79" s="3"/>
      <c r="I79" s="7" t="str">
        <f t="shared" si="10"/>
        <v xml:space="preserve"> </v>
      </c>
      <c r="J79" s="8" t="str">
        <f t="shared" si="11"/>
        <v xml:space="preserve"> </v>
      </c>
      <c r="K79" s="9"/>
      <c r="L79" s="10"/>
      <c r="M79" s="29"/>
      <c r="N79" s="29"/>
      <c r="O79" s="29"/>
      <c r="P79" s="29"/>
      <c r="Q79" s="29"/>
      <c r="R79" s="12"/>
    </row>
    <row r="80" spans="1:18" ht="16.5" hidden="1" thickBot="1" x14ac:dyDescent="0.3">
      <c r="A80" s="137"/>
      <c r="B80" s="13" t="s">
        <v>26</v>
      </c>
      <c r="C80" s="48"/>
      <c r="D80" s="15"/>
      <c r="E80" s="16"/>
      <c r="F80" s="15"/>
      <c r="G80" s="16"/>
      <c r="H80" s="3"/>
      <c r="I80" s="7" t="str">
        <f t="shared" si="10"/>
        <v xml:space="preserve"> </v>
      </c>
      <c r="J80" s="8" t="str">
        <f t="shared" si="11"/>
        <v xml:space="preserve"> </v>
      </c>
      <c r="K80" s="9"/>
      <c r="L80" s="10"/>
      <c r="M80" s="29"/>
      <c r="N80" s="29"/>
      <c r="O80" s="29"/>
      <c r="P80" s="29"/>
      <c r="Q80" s="29"/>
      <c r="R80" s="12"/>
    </row>
    <row r="81" spans="1:18" ht="16.5" hidden="1" thickBot="1" x14ac:dyDescent="0.3">
      <c r="A81" s="137"/>
      <c r="B81" s="13" t="s">
        <v>27</v>
      </c>
      <c r="C81" s="48"/>
      <c r="D81" s="15"/>
      <c r="E81" s="15"/>
      <c r="F81" s="15"/>
      <c r="G81" s="15"/>
      <c r="H81" s="3"/>
      <c r="I81" s="7" t="str">
        <f t="shared" si="10"/>
        <v xml:space="preserve"> </v>
      </c>
      <c r="J81" s="8" t="str">
        <f t="shared" si="11"/>
        <v xml:space="preserve"> </v>
      </c>
      <c r="K81" s="9"/>
      <c r="L81" s="10"/>
      <c r="M81" s="14"/>
      <c r="N81" s="12"/>
      <c r="O81" s="12"/>
      <c r="P81" s="12"/>
      <c r="Q81" s="12"/>
      <c r="R81" s="12"/>
    </row>
    <row r="82" spans="1:18" ht="16.5" hidden="1" thickBot="1" x14ac:dyDescent="0.3">
      <c r="A82" s="137"/>
      <c r="B82" s="13" t="s">
        <v>27</v>
      </c>
      <c r="C82" s="48"/>
      <c r="D82" s="15"/>
      <c r="E82" s="15"/>
      <c r="F82" s="15"/>
      <c r="G82" s="15"/>
      <c r="H82" s="3"/>
      <c r="I82" s="7" t="str">
        <f t="shared" si="10"/>
        <v xml:space="preserve"> </v>
      </c>
      <c r="J82" s="8" t="str">
        <f t="shared" si="11"/>
        <v xml:space="preserve"> </v>
      </c>
      <c r="K82" s="9"/>
      <c r="L82" s="10"/>
      <c r="M82" s="10"/>
      <c r="N82" s="10"/>
      <c r="O82" s="10"/>
      <c r="P82" s="10"/>
      <c r="Q82" s="10"/>
      <c r="R82" s="12"/>
    </row>
    <row r="83" spans="1:18" ht="16.5" hidden="1" thickBot="1" x14ac:dyDescent="0.3">
      <c r="A83" s="137"/>
      <c r="B83" s="13" t="s">
        <v>27</v>
      </c>
      <c r="C83" s="48"/>
      <c r="D83" s="15"/>
      <c r="E83" s="15"/>
      <c r="F83" s="15"/>
      <c r="G83" s="15"/>
      <c r="H83" s="3"/>
      <c r="I83" s="7" t="str">
        <f t="shared" si="10"/>
        <v xml:space="preserve"> </v>
      </c>
      <c r="J83" s="8" t="str">
        <f t="shared" si="11"/>
        <v xml:space="preserve"> </v>
      </c>
      <c r="K83" s="9"/>
      <c r="L83" s="10"/>
      <c r="M83" s="10"/>
      <c r="N83" s="10"/>
      <c r="O83" s="10"/>
      <c r="P83" s="10"/>
      <c r="Q83" s="10"/>
      <c r="R83" s="12"/>
    </row>
    <row r="84" spans="1:18" ht="16.5" hidden="1" thickBot="1" x14ac:dyDescent="0.3">
      <c r="A84" s="137"/>
      <c r="B84" s="17" t="s">
        <v>28</v>
      </c>
      <c r="C84" s="49">
        <f t="shared" ref="C84:H84" si="12">SUM(C70:C83)</f>
        <v>0</v>
      </c>
      <c r="D84" s="49">
        <f t="shared" si="12"/>
        <v>0</v>
      </c>
      <c r="E84" s="49">
        <f t="shared" si="12"/>
        <v>0</v>
      </c>
      <c r="F84" s="49">
        <f t="shared" si="12"/>
        <v>0</v>
      </c>
      <c r="G84" s="49">
        <f t="shared" si="12"/>
        <v>0</v>
      </c>
      <c r="H84" s="18">
        <f t="shared" si="12"/>
        <v>0</v>
      </c>
      <c r="I84" s="7" t="str">
        <f t="shared" si="10"/>
        <v xml:space="preserve"> </v>
      </c>
      <c r="J84" s="8" t="str">
        <f t="shared" si="11"/>
        <v xml:space="preserve"> </v>
      </c>
      <c r="K84" s="9"/>
      <c r="L84" s="10"/>
      <c r="M84" s="11"/>
      <c r="N84" s="10"/>
      <c r="O84" s="10"/>
      <c r="P84" s="10"/>
      <c r="Q84" s="10"/>
      <c r="R84" s="12"/>
    </row>
    <row r="85" spans="1:18" ht="15" hidden="1" customHeight="1" thickBot="1" x14ac:dyDescent="0.3">
      <c r="A85" s="158" t="s">
        <v>30</v>
      </c>
      <c r="B85" s="159"/>
      <c r="C85" s="159"/>
      <c r="D85" s="159"/>
      <c r="E85" s="159"/>
      <c r="F85" s="159"/>
      <c r="G85" s="159"/>
      <c r="H85" s="159"/>
      <c r="I85" s="159"/>
      <c r="J85" s="159"/>
      <c r="K85" s="20"/>
      <c r="L85" s="148" t="s">
        <v>30</v>
      </c>
      <c r="M85" s="149"/>
      <c r="N85" s="149"/>
      <c r="O85" s="149"/>
      <c r="P85" s="149"/>
      <c r="Q85" s="149"/>
      <c r="R85" s="150"/>
    </row>
    <row r="86" spans="1:18" ht="16.5" hidden="1" thickBot="1" x14ac:dyDescent="0.3">
      <c r="A86" s="137"/>
      <c r="B86" s="3" t="s">
        <v>1</v>
      </c>
      <c r="C86" s="48"/>
      <c r="D86" s="15"/>
      <c r="E86" s="16"/>
      <c r="F86" s="16"/>
      <c r="G86" s="16"/>
      <c r="H86" s="3"/>
      <c r="I86" s="7" t="str">
        <f t="shared" ref="I86:I100" si="13">IF(C86=0," ",C86+H86)</f>
        <v xml:space="preserve"> </v>
      </c>
      <c r="J86" s="8" t="str">
        <f t="shared" ref="J86:J100" si="14">IF(C86=0," ",C86/(C86+H86))</f>
        <v xml:space="preserve"> </v>
      </c>
      <c r="K86" s="9"/>
      <c r="L86" s="21"/>
      <c r="M86" s="11"/>
      <c r="N86" s="12"/>
      <c r="O86" s="12"/>
      <c r="P86" s="12"/>
      <c r="Q86" s="12"/>
      <c r="R86" s="12"/>
    </row>
    <row r="87" spans="1:18" ht="16.5" hidden="1" thickBot="1" x14ac:dyDescent="0.3">
      <c r="A87" s="137"/>
      <c r="B87" s="13" t="s">
        <v>15</v>
      </c>
      <c r="C87" s="48"/>
      <c r="D87" s="15"/>
      <c r="E87" s="16"/>
      <c r="F87" s="16"/>
      <c r="G87" s="16"/>
      <c r="H87" s="3"/>
      <c r="I87" s="7" t="str">
        <f t="shared" si="13"/>
        <v xml:space="preserve"> </v>
      </c>
      <c r="J87" s="8" t="str">
        <f t="shared" si="14"/>
        <v xml:space="preserve"> </v>
      </c>
      <c r="K87" s="9"/>
      <c r="L87" s="21"/>
      <c r="M87" s="11"/>
      <c r="N87" s="12"/>
      <c r="O87" s="12"/>
      <c r="P87" s="14"/>
      <c r="Q87" s="12"/>
      <c r="R87" s="12"/>
    </row>
    <row r="88" spans="1:18" ht="16.5" hidden="1" thickBot="1" x14ac:dyDescent="0.3">
      <c r="A88" s="137"/>
      <c r="B88" s="13" t="s">
        <v>16</v>
      </c>
      <c r="C88" s="48"/>
      <c r="D88" s="15"/>
      <c r="E88" s="16"/>
      <c r="F88" s="16"/>
      <c r="G88" s="16"/>
      <c r="H88" s="3"/>
      <c r="I88" s="7" t="str">
        <f t="shared" si="13"/>
        <v xml:space="preserve"> </v>
      </c>
      <c r="J88" s="8" t="str">
        <f t="shared" si="14"/>
        <v xml:space="preserve"> </v>
      </c>
      <c r="K88" s="9"/>
      <c r="L88" s="21"/>
      <c r="M88" s="11"/>
      <c r="N88" s="12"/>
      <c r="O88" s="12"/>
      <c r="P88" s="12"/>
      <c r="Q88" s="12"/>
      <c r="R88" s="12"/>
    </row>
    <row r="89" spans="1:18" ht="16.5" hidden="1" thickBot="1" x14ac:dyDescent="0.3">
      <c r="A89" s="137"/>
      <c r="B89" s="13" t="s">
        <v>18</v>
      </c>
      <c r="C89" s="48"/>
      <c r="D89" s="15"/>
      <c r="E89" s="15"/>
      <c r="F89" s="15"/>
      <c r="G89" s="15"/>
      <c r="H89" s="3"/>
      <c r="I89" s="7" t="str">
        <f t="shared" si="13"/>
        <v xml:space="preserve"> </v>
      </c>
      <c r="J89" s="8" t="str">
        <f t="shared" si="14"/>
        <v xml:space="preserve"> </v>
      </c>
      <c r="K89" s="9"/>
      <c r="L89" s="21"/>
      <c r="M89" s="11"/>
      <c r="N89" s="12"/>
      <c r="O89" s="12"/>
      <c r="P89" s="12"/>
      <c r="Q89" s="12"/>
      <c r="R89" s="12"/>
    </row>
    <row r="90" spans="1:18" ht="16.5" hidden="1" thickBot="1" x14ac:dyDescent="0.3">
      <c r="A90" s="137"/>
      <c r="B90" s="13" t="s">
        <v>20</v>
      </c>
      <c r="C90" s="48"/>
      <c r="D90" s="15"/>
      <c r="E90" s="15"/>
      <c r="F90" s="15"/>
      <c r="G90" s="15"/>
      <c r="H90" s="3"/>
      <c r="I90" s="7" t="str">
        <f t="shared" si="13"/>
        <v xml:space="preserve"> </v>
      </c>
      <c r="J90" s="8" t="str">
        <f t="shared" si="14"/>
        <v xml:space="preserve"> </v>
      </c>
      <c r="K90" s="9"/>
      <c r="L90" s="21"/>
      <c r="M90" s="11"/>
      <c r="N90" s="12"/>
      <c r="O90" s="12"/>
      <c r="P90" s="12"/>
      <c r="Q90" s="12"/>
      <c r="R90" s="12"/>
    </row>
    <row r="91" spans="1:18" ht="16.5" hidden="1" thickBot="1" x14ac:dyDescent="0.3">
      <c r="A91" s="137"/>
      <c r="B91" s="13" t="s">
        <v>21</v>
      </c>
      <c r="C91" s="48"/>
      <c r="D91" s="15"/>
      <c r="E91" s="15"/>
      <c r="F91" s="15"/>
      <c r="G91" s="15"/>
      <c r="H91" s="3"/>
      <c r="I91" s="7" t="str">
        <f t="shared" si="13"/>
        <v xml:space="preserve"> </v>
      </c>
      <c r="J91" s="8" t="str">
        <f t="shared" si="14"/>
        <v xml:space="preserve"> </v>
      </c>
      <c r="K91" s="9"/>
      <c r="L91" s="21"/>
      <c r="M91" s="11"/>
      <c r="N91" s="12"/>
      <c r="O91" s="12"/>
      <c r="P91" s="14"/>
      <c r="Q91" s="12"/>
      <c r="R91" s="12"/>
    </row>
    <row r="92" spans="1:18" ht="16.5" hidden="1" thickBot="1" x14ac:dyDescent="0.3">
      <c r="A92" s="137"/>
      <c r="B92" s="13" t="s">
        <v>22</v>
      </c>
      <c r="C92" s="48"/>
      <c r="D92" s="15"/>
      <c r="E92" s="15"/>
      <c r="F92" s="15"/>
      <c r="G92" s="15"/>
      <c r="H92" s="3"/>
      <c r="I92" s="7" t="str">
        <f t="shared" si="13"/>
        <v xml:space="preserve"> </v>
      </c>
      <c r="J92" s="8" t="str">
        <f t="shared" si="14"/>
        <v xml:space="preserve"> </v>
      </c>
      <c r="K92" s="9"/>
      <c r="L92" s="21"/>
      <c r="M92" s="11"/>
      <c r="N92" s="12"/>
      <c r="O92" s="12"/>
      <c r="P92" s="14"/>
      <c r="Q92" s="12"/>
      <c r="R92" s="12"/>
    </row>
    <row r="93" spans="1:18" ht="16.5" hidden="1" thickBot="1" x14ac:dyDescent="0.3">
      <c r="A93" s="137"/>
      <c r="B93" s="13" t="s">
        <v>23</v>
      </c>
      <c r="C93" s="48"/>
      <c r="D93" s="15"/>
      <c r="E93" s="15"/>
      <c r="F93" s="15"/>
      <c r="G93" s="15"/>
      <c r="H93" s="3"/>
      <c r="I93" s="7" t="str">
        <f t="shared" si="13"/>
        <v xml:space="preserve"> </v>
      </c>
      <c r="J93" s="8" t="str">
        <f t="shared" si="14"/>
        <v xml:space="preserve"> </v>
      </c>
      <c r="K93" s="9"/>
      <c r="L93" s="21"/>
      <c r="M93" s="11"/>
      <c r="N93" s="12"/>
      <c r="O93" s="12"/>
      <c r="P93" s="12"/>
      <c r="Q93" s="12"/>
      <c r="R93" s="12"/>
    </row>
    <row r="94" spans="1:18" ht="16.5" hidden="1" thickBot="1" x14ac:dyDescent="0.3">
      <c r="A94" s="137"/>
      <c r="B94" s="13" t="s">
        <v>24</v>
      </c>
      <c r="C94" s="48"/>
      <c r="D94" s="15"/>
      <c r="E94" s="15"/>
      <c r="F94" s="15"/>
      <c r="G94" s="15"/>
      <c r="H94" s="3"/>
      <c r="I94" s="7" t="str">
        <f t="shared" si="13"/>
        <v xml:space="preserve"> </v>
      </c>
      <c r="J94" s="8" t="str">
        <f t="shared" si="14"/>
        <v xml:space="preserve"> </v>
      </c>
      <c r="K94" s="9"/>
      <c r="L94" s="21"/>
      <c r="M94" s="11"/>
      <c r="N94" s="12"/>
      <c r="O94" s="12"/>
      <c r="P94" s="12"/>
      <c r="Q94" s="12"/>
      <c r="R94" s="12"/>
    </row>
    <row r="95" spans="1:18" ht="16.5" hidden="1" thickBot="1" x14ac:dyDescent="0.3">
      <c r="A95" s="137"/>
      <c r="B95" s="13" t="s">
        <v>25</v>
      </c>
      <c r="C95" s="48"/>
      <c r="D95" s="15"/>
      <c r="E95" s="15"/>
      <c r="F95" s="15"/>
      <c r="G95" s="15"/>
      <c r="H95" s="3"/>
      <c r="I95" s="7" t="str">
        <f t="shared" si="13"/>
        <v xml:space="preserve"> </v>
      </c>
      <c r="J95" s="8" t="str">
        <f t="shared" si="14"/>
        <v xml:space="preserve"> </v>
      </c>
      <c r="K95" s="9"/>
      <c r="L95" s="21"/>
      <c r="M95" s="14"/>
      <c r="N95" s="12"/>
      <c r="O95" s="12"/>
      <c r="P95" s="12"/>
      <c r="Q95" s="12"/>
      <c r="R95" s="12"/>
    </row>
    <row r="96" spans="1:18" ht="16.5" hidden="1" thickBot="1" x14ac:dyDescent="0.3">
      <c r="A96" s="137"/>
      <c r="B96" s="13" t="s">
        <v>26</v>
      </c>
      <c r="C96" s="48"/>
      <c r="D96" s="15"/>
      <c r="E96" s="16"/>
      <c r="F96" s="15"/>
      <c r="G96" s="16"/>
      <c r="H96" s="3"/>
      <c r="I96" s="7" t="str">
        <f t="shared" si="13"/>
        <v xml:space="preserve"> </v>
      </c>
      <c r="J96" s="8" t="str">
        <f t="shared" si="14"/>
        <v xml:space="preserve"> </v>
      </c>
      <c r="K96" s="9"/>
      <c r="L96" s="21"/>
      <c r="M96" s="14"/>
      <c r="N96" s="12"/>
      <c r="O96" s="12"/>
      <c r="P96" s="12"/>
      <c r="Q96" s="12"/>
      <c r="R96" s="12"/>
    </row>
    <row r="97" spans="1:18" ht="16.5" hidden="1" thickBot="1" x14ac:dyDescent="0.3">
      <c r="A97" s="137"/>
      <c r="B97" s="13" t="s">
        <v>27</v>
      </c>
      <c r="C97" s="48"/>
      <c r="D97" s="15"/>
      <c r="E97" s="15"/>
      <c r="F97" s="15"/>
      <c r="G97" s="15"/>
      <c r="H97" s="3"/>
      <c r="I97" s="7" t="str">
        <f t="shared" si="13"/>
        <v xml:space="preserve"> </v>
      </c>
      <c r="J97" s="8" t="str">
        <f t="shared" si="14"/>
        <v xml:space="preserve"> </v>
      </c>
      <c r="K97" s="9"/>
      <c r="L97" s="21"/>
      <c r="M97" s="14"/>
      <c r="N97" s="12"/>
      <c r="O97" s="12"/>
      <c r="P97" s="12"/>
      <c r="Q97" s="12"/>
      <c r="R97" s="12"/>
    </row>
    <row r="98" spans="1:18" ht="16.5" hidden="1" thickBot="1" x14ac:dyDescent="0.3">
      <c r="A98" s="137"/>
      <c r="B98" s="13" t="s">
        <v>27</v>
      </c>
      <c r="C98" s="48"/>
      <c r="D98" s="15"/>
      <c r="E98" s="15"/>
      <c r="F98" s="15"/>
      <c r="G98" s="15"/>
      <c r="H98" s="3"/>
      <c r="I98" s="7" t="str">
        <f t="shared" si="13"/>
        <v xml:space="preserve"> </v>
      </c>
      <c r="J98" s="8" t="str">
        <f t="shared" si="14"/>
        <v xml:space="preserve"> </v>
      </c>
      <c r="K98" s="9"/>
      <c r="L98" s="21"/>
      <c r="M98" s="10"/>
      <c r="N98" s="10"/>
      <c r="O98" s="10"/>
      <c r="P98" s="10"/>
      <c r="Q98" s="10"/>
      <c r="R98" s="12"/>
    </row>
    <row r="99" spans="1:18" ht="16.5" hidden="1" thickBot="1" x14ac:dyDescent="0.3">
      <c r="A99" s="137"/>
      <c r="B99" s="13" t="s">
        <v>27</v>
      </c>
      <c r="C99" s="48"/>
      <c r="D99" s="15"/>
      <c r="E99" s="15"/>
      <c r="F99" s="15"/>
      <c r="G99" s="15"/>
      <c r="H99" s="3"/>
      <c r="I99" s="7" t="str">
        <f t="shared" si="13"/>
        <v xml:space="preserve"> </v>
      </c>
      <c r="J99" s="8" t="str">
        <f t="shared" si="14"/>
        <v xml:space="preserve"> </v>
      </c>
      <c r="K99" s="9"/>
      <c r="L99" s="21"/>
      <c r="M99" s="10"/>
      <c r="N99" s="10"/>
      <c r="O99" s="10"/>
      <c r="P99" s="10"/>
      <c r="Q99" s="10"/>
      <c r="R99" s="12"/>
    </row>
    <row r="100" spans="1:18" ht="16.5" hidden="1" thickBot="1" x14ac:dyDescent="0.3">
      <c r="A100" s="137"/>
      <c r="B100" s="17" t="s">
        <v>28</v>
      </c>
      <c r="C100" s="49">
        <f t="shared" ref="C100:H100" si="15">SUM(C86:C99)</f>
        <v>0</v>
      </c>
      <c r="D100" s="49">
        <f t="shared" si="15"/>
        <v>0</v>
      </c>
      <c r="E100" s="49">
        <f t="shared" si="15"/>
        <v>0</v>
      </c>
      <c r="F100" s="49">
        <f t="shared" si="15"/>
        <v>0</v>
      </c>
      <c r="G100" s="49">
        <f t="shared" si="15"/>
        <v>0</v>
      </c>
      <c r="H100" s="18">
        <f t="shared" si="15"/>
        <v>0</v>
      </c>
      <c r="I100" s="7" t="str">
        <f t="shared" si="13"/>
        <v xml:space="preserve"> </v>
      </c>
      <c r="J100" s="8" t="str">
        <f t="shared" si="14"/>
        <v xml:space="preserve"> </v>
      </c>
      <c r="K100" s="9"/>
      <c r="L100" s="21"/>
      <c r="M100" s="11"/>
      <c r="N100" s="10"/>
      <c r="O100" s="10"/>
      <c r="P100" s="10"/>
      <c r="Q100" s="10"/>
      <c r="R100" s="12"/>
    </row>
    <row r="101" spans="1:18" ht="13.5" customHeight="1" thickBot="1" x14ac:dyDescent="0.3">
      <c r="A101" s="155" t="s">
        <v>123</v>
      </c>
      <c r="B101" s="156"/>
      <c r="C101" s="156"/>
      <c r="D101" s="156"/>
      <c r="E101" s="156"/>
      <c r="F101" s="156"/>
      <c r="G101" s="156"/>
      <c r="H101" s="156"/>
      <c r="I101" s="156"/>
      <c r="J101" s="157"/>
      <c r="K101" s="99"/>
      <c r="L101" s="134" t="s">
        <v>53</v>
      </c>
      <c r="M101" s="139"/>
      <c r="N101" s="139"/>
      <c r="O101" s="139"/>
      <c r="P101" s="139"/>
      <c r="Q101" s="139"/>
      <c r="R101" s="136"/>
    </row>
    <row r="102" spans="1:18" ht="19.5" customHeight="1" thickBot="1" x14ac:dyDescent="0.3">
      <c r="A102" s="142"/>
      <c r="B102" s="100" t="s">
        <v>1</v>
      </c>
      <c r="C102" s="101">
        <f t="shared" ref="C102:H116" si="16">SUM(C6,C22,C38,C54,C70,C86)</f>
        <v>5000</v>
      </c>
      <c r="D102" s="101">
        <f t="shared" si="16"/>
        <v>1250</v>
      </c>
      <c r="E102" s="101">
        <f t="shared" si="16"/>
        <v>1250</v>
      </c>
      <c r="F102" s="101">
        <f t="shared" si="16"/>
        <v>1250</v>
      </c>
      <c r="G102" s="101">
        <f t="shared" si="16"/>
        <v>1250</v>
      </c>
      <c r="H102" s="101">
        <f t="shared" si="16"/>
        <v>262000</v>
      </c>
      <c r="I102" s="102">
        <f t="shared" ref="I102:I116" si="17">IF(C102=0," ",C102+H102)</f>
        <v>267000</v>
      </c>
      <c r="J102" s="103">
        <f t="shared" ref="J102:J116" si="18">IF(C102=0," ",C102/(C102+H102))</f>
        <v>1.8726591760299626E-2</v>
      </c>
      <c r="K102" s="104"/>
      <c r="L102" s="38" t="s">
        <v>54</v>
      </c>
      <c r="M102" s="51">
        <f>SUM(M6)</f>
        <v>750</v>
      </c>
      <c r="N102" s="51">
        <f t="shared" ref="N102:Q102" si="19">SUM(N6,N22,N38)</f>
        <v>225</v>
      </c>
      <c r="O102" s="51">
        <f t="shared" si="19"/>
        <v>300</v>
      </c>
      <c r="P102" s="51">
        <f t="shared" si="19"/>
        <v>300</v>
      </c>
      <c r="Q102" s="51">
        <f t="shared" si="19"/>
        <v>225</v>
      </c>
      <c r="R102" s="45" t="s">
        <v>61</v>
      </c>
    </row>
    <row r="103" spans="1:18" ht="21" customHeight="1" thickBot="1" x14ac:dyDescent="0.3">
      <c r="A103" s="142"/>
      <c r="B103" s="105" t="s">
        <v>15</v>
      </c>
      <c r="C103" s="101">
        <f t="shared" si="16"/>
        <v>250</v>
      </c>
      <c r="D103" s="101">
        <f t="shared" si="16"/>
        <v>125</v>
      </c>
      <c r="E103" s="101">
        <f t="shared" si="16"/>
        <v>0</v>
      </c>
      <c r="F103" s="101">
        <f t="shared" si="16"/>
        <v>125</v>
      </c>
      <c r="G103" s="101">
        <f t="shared" si="16"/>
        <v>0</v>
      </c>
      <c r="H103" s="101">
        <f t="shared" si="16"/>
        <v>1150</v>
      </c>
      <c r="I103" s="102">
        <f t="shared" si="17"/>
        <v>1400</v>
      </c>
      <c r="J103" s="103">
        <f t="shared" si="18"/>
        <v>0.17857142857142858</v>
      </c>
      <c r="K103" s="104"/>
      <c r="L103" s="38" t="s">
        <v>52</v>
      </c>
      <c r="M103" s="51">
        <f>SUM(M7,M23,M39)</f>
        <v>86</v>
      </c>
      <c r="N103" s="51">
        <f t="shared" ref="N103:Q103" si="20">SUM(N7,N23,N39)</f>
        <v>19</v>
      </c>
      <c r="O103" s="51">
        <f t="shared" si="20"/>
        <v>24</v>
      </c>
      <c r="P103" s="51">
        <f t="shared" si="20"/>
        <v>24</v>
      </c>
      <c r="Q103" s="51">
        <f t="shared" si="20"/>
        <v>19</v>
      </c>
      <c r="R103" s="45" t="s">
        <v>61</v>
      </c>
    </row>
    <row r="104" spans="1:18" ht="24" customHeight="1" thickBot="1" x14ac:dyDescent="0.3">
      <c r="A104" s="142"/>
      <c r="B104" s="105" t="s">
        <v>16</v>
      </c>
      <c r="C104" s="101">
        <f t="shared" si="16"/>
        <v>4500</v>
      </c>
      <c r="D104" s="101">
        <f t="shared" si="16"/>
        <v>4125</v>
      </c>
      <c r="E104" s="101">
        <f t="shared" si="16"/>
        <v>125</v>
      </c>
      <c r="F104" s="101">
        <f t="shared" si="16"/>
        <v>125</v>
      </c>
      <c r="G104" s="101">
        <f t="shared" si="16"/>
        <v>125</v>
      </c>
      <c r="H104" s="101">
        <f t="shared" si="16"/>
        <v>6500</v>
      </c>
      <c r="I104" s="102">
        <f t="shared" si="17"/>
        <v>11000</v>
      </c>
      <c r="J104" s="103">
        <f t="shared" si="18"/>
        <v>0.40909090909090912</v>
      </c>
      <c r="K104" s="104"/>
      <c r="L104" s="38" t="s">
        <v>49</v>
      </c>
      <c r="M104" s="51">
        <f>SUM(M8,M24,M40)</f>
        <v>5000</v>
      </c>
      <c r="N104" s="51">
        <f t="shared" ref="N104:Q104" si="21">SUM(N8,N24,N40)</f>
        <v>1050</v>
      </c>
      <c r="O104" s="51">
        <f t="shared" si="21"/>
        <v>1450</v>
      </c>
      <c r="P104" s="51">
        <f t="shared" si="21"/>
        <v>1450</v>
      </c>
      <c r="Q104" s="51">
        <f t="shared" si="21"/>
        <v>1050</v>
      </c>
      <c r="R104" s="45" t="s">
        <v>61</v>
      </c>
    </row>
    <row r="105" spans="1:18" ht="16.5" thickBot="1" x14ac:dyDescent="0.3">
      <c r="A105" s="142"/>
      <c r="B105" s="105" t="s">
        <v>18</v>
      </c>
      <c r="C105" s="101">
        <f t="shared" si="16"/>
        <v>2000</v>
      </c>
      <c r="D105" s="101">
        <f t="shared" si="16"/>
        <v>500</v>
      </c>
      <c r="E105" s="101">
        <f t="shared" si="16"/>
        <v>500</v>
      </c>
      <c r="F105" s="101">
        <f t="shared" si="16"/>
        <v>500</v>
      </c>
      <c r="G105" s="101">
        <f t="shared" si="16"/>
        <v>500</v>
      </c>
      <c r="H105" s="101">
        <f t="shared" si="16"/>
        <v>3000</v>
      </c>
      <c r="I105" s="102">
        <f t="shared" si="17"/>
        <v>5000</v>
      </c>
      <c r="J105" s="103">
        <f t="shared" si="18"/>
        <v>0.4</v>
      </c>
      <c r="K105" s="104"/>
      <c r="L105" s="10"/>
      <c r="M105" s="34"/>
      <c r="N105" s="52"/>
      <c r="O105" s="52"/>
      <c r="P105" s="52"/>
      <c r="Q105" s="52"/>
      <c r="R105" s="12"/>
    </row>
    <row r="106" spans="1:18" ht="16.5" thickBot="1" x14ac:dyDescent="0.3">
      <c r="A106" s="142"/>
      <c r="B106" s="105" t="s">
        <v>20</v>
      </c>
      <c r="C106" s="101">
        <f t="shared" si="16"/>
        <v>4000</v>
      </c>
      <c r="D106" s="101">
        <f t="shared" si="16"/>
        <v>1000</v>
      </c>
      <c r="E106" s="101">
        <f t="shared" si="16"/>
        <v>1000</v>
      </c>
      <c r="F106" s="101">
        <f t="shared" si="16"/>
        <v>1000</v>
      </c>
      <c r="G106" s="101">
        <f t="shared" si="16"/>
        <v>1000</v>
      </c>
      <c r="H106" s="101">
        <f t="shared" si="16"/>
        <v>12500</v>
      </c>
      <c r="I106" s="102">
        <f t="shared" si="17"/>
        <v>16500</v>
      </c>
      <c r="J106" s="103">
        <f t="shared" si="18"/>
        <v>0.24242424242424243</v>
      </c>
      <c r="K106" s="104"/>
      <c r="L106" s="53" t="s">
        <v>93</v>
      </c>
      <c r="M106" s="34"/>
      <c r="N106" s="34"/>
      <c r="O106" s="34"/>
      <c r="P106" s="34"/>
      <c r="Q106" s="34"/>
      <c r="R106" s="12"/>
    </row>
    <row r="107" spans="1:18" ht="126.75" thickBot="1" x14ac:dyDescent="0.3">
      <c r="A107" s="142"/>
      <c r="B107" s="105" t="s">
        <v>21</v>
      </c>
      <c r="C107" s="101">
        <f t="shared" si="16"/>
        <v>0</v>
      </c>
      <c r="D107" s="101">
        <f t="shared" si="16"/>
        <v>0</v>
      </c>
      <c r="E107" s="101">
        <f t="shared" si="16"/>
        <v>0</v>
      </c>
      <c r="F107" s="101">
        <f t="shared" si="16"/>
        <v>0</v>
      </c>
      <c r="G107" s="101">
        <f t="shared" si="16"/>
        <v>0</v>
      </c>
      <c r="H107" s="101">
        <f t="shared" si="16"/>
        <v>1400</v>
      </c>
      <c r="I107" s="102" t="str">
        <f t="shared" si="17"/>
        <v xml:space="preserve"> </v>
      </c>
      <c r="J107" s="103" t="str">
        <f t="shared" si="18"/>
        <v xml:space="preserve"> </v>
      </c>
      <c r="K107" s="104"/>
      <c r="L107" s="10" t="s">
        <v>137</v>
      </c>
      <c r="M107" s="2">
        <v>500</v>
      </c>
      <c r="N107" s="29">
        <v>100</v>
      </c>
      <c r="O107" s="29">
        <v>150</v>
      </c>
      <c r="P107" s="29">
        <v>150</v>
      </c>
      <c r="Q107" s="29">
        <v>100</v>
      </c>
      <c r="R107" s="12" t="s">
        <v>138</v>
      </c>
    </row>
    <row r="108" spans="1:18" ht="111" thickBot="1" x14ac:dyDescent="0.3">
      <c r="A108" s="142"/>
      <c r="B108" s="105" t="s">
        <v>22</v>
      </c>
      <c r="C108" s="101">
        <f t="shared" si="16"/>
        <v>0</v>
      </c>
      <c r="D108" s="101">
        <f t="shared" si="16"/>
        <v>0</v>
      </c>
      <c r="E108" s="101">
        <f t="shared" si="16"/>
        <v>0</v>
      </c>
      <c r="F108" s="101">
        <f t="shared" si="16"/>
        <v>0</v>
      </c>
      <c r="G108" s="101">
        <f t="shared" si="16"/>
        <v>0</v>
      </c>
      <c r="H108" s="101">
        <f t="shared" si="16"/>
        <v>1500</v>
      </c>
      <c r="I108" s="102" t="str">
        <f t="shared" si="17"/>
        <v xml:space="preserve"> </v>
      </c>
      <c r="J108" s="103" t="str">
        <f t="shared" si="18"/>
        <v xml:space="preserve"> </v>
      </c>
      <c r="K108" s="104"/>
      <c r="L108" s="10" t="s">
        <v>95</v>
      </c>
      <c r="M108" s="11">
        <v>150</v>
      </c>
      <c r="N108" s="29">
        <v>30</v>
      </c>
      <c r="O108" s="29">
        <v>40</v>
      </c>
      <c r="P108" s="29">
        <v>40</v>
      </c>
      <c r="Q108" s="29">
        <v>40</v>
      </c>
      <c r="R108" s="12" t="s">
        <v>131</v>
      </c>
    </row>
    <row r="109" spans="1:18" ht="79.5" thickBot="1" x14ac:dyDescent="0.3">
      <c r="A109" s="142"/>
      <c r="B109" s="105" t="s">
        <v>23</v>
      </c>
      <c r="C109" s="101">
        <f t="shared" si="16"/>
        <v>0</v>
      </c>
      <c r="D109" s="101">
        <f t="shared" si="16"/>
        <v>0</v>
      </c>
      <c r="E109" s="101">
        <f t="shared" si="16"/>
        <v>0</v>
      </c>
      <c r="F109" s="101">
        <f t="shared" si="16"/>
        <v>0</v>
      </c>
      <c r="G109" s="101">
        <f t="shared" si="16"/>
        <v>0</v>
      </c>
      <c r="H109" s="101">
        <f t="shared" si="16"/>
        <v>115000</v>
      </c>
      <c r="I109" s="102" t="str">
        <f t="shared" si="17"/>
        <v xml:space="preserve"> </v>
      </c>
      <c r="J109" s="103" t="str">
        <f t="shared" si="18"/>
        <v xml:space="preserve"> </v>
      </c>
      <c r="K109" s="104"/>
      <c r="L109" s="10" t="s">
        <v>139</v>
      </c>
      <c r="M109" s="11">
        <v>100</v>
      </c>
      <c r="N109" s="55"/>
      <c r="O109" s="55"/>
      <c r="P109" s="55">
        <v>80</v>
      </c>
      <c r="Q109" s="55">
        <v>20</v>
      </c>
      <c r="R109" s="12" t="s">
        <v>132</v>
      </c>
    </row>
    <row r="110" spans="1:18" ht="32.25" thickBot="1" x14ac:dyDescent="0.3">
      <c r="A110" s="142"/>
      <c r="B110" s="105" t="s">
        <v>24</v>
      </c>
      <c r="C110" s="101">
        <f t="shared" si="16"/>
        <v>0</v>
      </c>
      <c r="D110" s="101">
        <f t="shared" si="16"/>
        <v>0</v>
      </c>
      <c r="E110" s="101">
        <f t="shared" si="16"/>
        <v>0</v>
      </c>
      <c r="F110" s="101">
        <f t="shared" si="16"/>
        <v>0</v>
      </c>
      <c r="G110" s="101">
        <f t="shared" si="16"/>
        <v>0</v>
      </c>
      <c r="H110" s="101">
        <f t="shared" si="16"/>
        <v>0</v>
      </c>
      <c r="I110" s="102" t="str">
        <f t="shared" si="17"/>
        <v xml:space="preserve"> </v>
      </c>
      <c r="J110" s="103" t="str">
        <f t="shared" si="18"/>
        <v xml:space="preserve"> </v>
      </c>
      <c r="K110" s="104"/>
      <c r="L110" s="10" t="s">
        <v>78</v>
      </c>
      <c r="M110" s="11">
        <v>120</v>
      </c>
      <c r="N110" s="57">
        <v>30</v>
      </c>
      <c r="O110" s="57">
        <v>30</v>
      </c>
      <c r="P110" s="57">
        <v>30</v>
      </c>
      <c r="Q110" s="57">
        <v>30</v>
      </c>
      <c r="R110" s="12" t="s">
        <v>81</v>
      </c>
    </row>
    <row r="111" spans="1:18" ht="36" customHeight="1" thickBot="1" x14ac:dyDescent="0.3">
      <c r="A111" s="142"/>
      <c r="B111" s="105" t="s">
        <v>25</v>
      </c>
      <c r="C111" s="101">
        <f t="shared" si="16"/>
        <v>0</v>
      </c>
      <c r="D111" s="101">
        <f t="shared" si="16"/>
        <v>0</v>
      </c>
      <c r="E111" s="101">
        <f t="shared" si="16"/>
        <v>0</v>
      </c>
      <c r="F111" s="101">
        <f t="shared" si="16"/>
        <v>0</v>
      </c>
      <c r="G111" s="101">
        <f t="shared" si="16"/>
        <v>0</v>
      </c>
      <c r="H111" s="101">
        <f>SUM(H15,H32,H47,H63,H79,H95)</f>
        <v>3000</v>
      </c>
      <c r="I111" s="102" t="str">
        <f t="shared" si="17"/>
        <v xml:space="preserve"> </v>
      </c>
      <c r="J111" s="103" t="str">
        <f t="shared" si="18"/>
        <v xml:space="preserve"> </v>
      </c>
      <c r="K111" s="104"/>
      <c r="L111" s="10" t="s">
        <v>79</v>
      </c>
      <c r="M111" s="11">
        <v>90</v>
      </c>
      <c r="N111" s="12" t="s">
        <v>17</v>
      </c>
      <c r="O111" s="12">
        <v>20</v>
      </c>
      <c r="P111" s="14">
        <v>30</v>
      </c>
      <c r="Q111" s="12">
        <v>40</v>
      </c>
      <c r="R111" s="12" t="s">
        <v>141</v>
      </c>
    </row>
    <row r="112" spans="1:18" ht="79.5" thickBot="1" x14ac:dyDescent="0.3">
      <c r="A112" s="142"/>
      <c r="B112" s="105" t="s">
        <v>26</v>
      </c>
      <c r="C112" s="101">
        <f t="shared" si="16"/>
        <v>0</v>
      </c>
      <c r="D112" s="101">
        <f t="shared" si="16"/>
        <v>0</v>
      </c>
      <c r="E112" s="101">
        <f t="shared" si="16"/>
        <v>0</v>
      </c>
      <c r="F112" s="101">
        <f t="shared" si="16"/>
        <v>0</v>
      </c>
      <c r="G112" s="101">
        <f t="shared" si="16"/>
        <v>0</v>
      </c>
      <c r="H112" s="101" t="s">
        <v>17</v>
      </c>
      <c r="I112" s="102" t="str">
        <f t="shared" si="17"/>
        <v xml:space="preserve"> </v>
      </c>
      <c r="J112" s="103" t="str">
        <f t="shared" si="18"/>
        <v xml:space="preserve"> </v>
      </c>
      <c r="K112" s="104"/>
      <c r="L112" s="10" t="s">
        <v>77</v>
      </c>
      <c r="M112" s="11">
        <v>45</v>
      </c>
      <c r="N112" s="12" t="s">
        <v>17</v>
      </c>
      <c r="O112" s="12" t="s">
        <v>17</v>
      </c>
      <c r="P112" s="14" t="s">
        <v>17</v>
      </c>
      <c r="Q112" s="12">
        <v>45</v>
      </c>
      <c r="R112" s="12" t="s">
        <v>140</v>
      </c>
    </row>
    <row r="113" spans="1:18" ht="48" thickBot="1" x14ac:dyDescent="0.3">
      <c r="A113" s="142"/>
      <c r="B113" s="105" t="s">
        <v>27</v>
      </c>
      <c r="C113" s="101">
        <f t="shared" si="16"/>
        <v>4250</v>
      </c>
      <c r="D113" s="101">
        <f t="shared" si="16"/>
        <v>937.5</v>
      </c>
      <c r="E113" s="101">
        <f t="shared" si="16"/>
        <v>937.5</v>
      </c>
      <c r="F113" s="101">
        <f t="shared" si="16"/>
        <v>1437.5</v>
      </c>
      <c r="G113" s="101">
        <f t="shared" si="16"/>
        <v>937.5</v>
      </c>
      <c r="H113" s="101">
        <f t="shared" si="16"/>
        <v>11250</v>
      </c>
      <c r="I113" s="102">
        <f t="shared" si="17"/>
        <v>15500</v>
      </c>
      <c r="J113" s="103">
        <f t="shared" si="18"/>
        <v>0.27419354838709675</v>
      </c>
      <c r="K113" s="104"/>
      <c r="L113" s="10" t="s">
        <v>91</v>
      </c>
      <c r="M113" s="11">
        <v>60</v>
      </c>
      <c r="N113" s="12">
        <v>15</v>
      </c>
      <c r="O113" s="12">
        <v>15</v>
      </c>
      <c r="P113" s="12">
        <v>15</v>
      </c>
      <c r="Q113" s="12">
        <v>15</v>
      </c>
      <c r="R113" s="12" t="s">
        <v>135</v>
      </c>
    </row>
    <row r="114" spans="1:18" ht="47.45" customHeight="1" thickBot="1" x14ac:dyDescent="0.3">
      <c r="A114" s="142"/>
      <c r="B114" s="105" t="s">
        <v>27</v>
      </c>
      <c r="C114" s="101">
        <f t="shared" si="16"/>
        <v>0</v>
      </c>
      <c r="D114" s="101">
        <f t="shared" si="16"/>
        <v>0</v>
      </c>
      <c r="E114" s="101">
        <f t="shared" si="16"/>
        <v>0</v>
      </c>
      <c r="F114" s="101">
        <f t="shared" si="16"/>
        <v>0</v>
      </c>
      <c r="G114" s="101">
        <f t="shared" si="16"/>
        <v>0</v>
      </c>
      <c r="H114" s="101">
        <f t="shared" si="16"/>
        <v>0</v>
      </c>
      <c r="I114" s="102" t="str">
        <f t="shared" si="17"/>
        <v xml:space="preserve"> </v>
      </c>
      <c r="J114" s="103" t="str">
        <f t="shared" si="18"/>
        <v xml:space="preserve"> </v>
      </c>
      <c r="K114" s="104"/>
      <c r="L114" s="10" t="s">
        <v>92</v>
      </c>
      <c r="M114" s="11">
        <v>40</v>
      </c>
      <c r="N114" s="12">
        <v>10</v>
      </c>
      <c r="O114" s="12">
        <v>10</v>
      </c>
      <c r="P114" s="14">
        <v>10</v>
      </c>
      <c r="Q114" s="12">
        <v>10</v>
      </c>
      <c r="R114" s="12" t="s">
        <v>136</v>
      </c>
    </row>
    <row r="115" spans="1:18" ht="31.9" customHeight="1" thickBot="1" x14ac:dyDescent="0.3">
      <c r="A115" s="142"/>
      <c r="B115" s="105" t="s">
        <v>27</v>
      </c>
      <c r="C115" s="101">
        <f t="shared" si="16"/>
        <v>0</v>
      </c>
      <c r="D115" s="101">
        <f t="shared" si="16"/>
        <v>0</v>
      </c>
      <c r="E115" s="101">
        <f t="shared" si="16"/>
        <v>0</v>
      </c>
      <c r="F115" s="101">
        <f t="shared" si="16"/>
        <v>0</v>
      </c>
      <c r="G115" s="101">
        <f t="shared" si="16"/>
        <v>0</v>
      </c>
      <c r="H115" s="101">
        <f t="shared" si="16"/>
        <v>0</v>
      </c>
      <c r="I115" s="102" t="str">
        <f t="shared" si="17"/>
        <v xml:space="preserve"> </v>
      </c>
      <c r="J115" s="103" t="str">
        <f t="shared" si="18"/>
        <v xml:space="preserve"> </v>
      </c>
      <c r="K115" s="104"/>
      <c r="L115" s="162" t="s">
        <v>133</v>
      </c>
      <c r="M115" s="11">
        <v>70</v>
      </c>
      <c r="N115" s="12"/>
      <c r="O115" s="12" t="s">
        <v>17</v>
      </c>
      <c r="P115" s="12">
        <v>35</v>
      </c>
      <c r="Q115" s="12">
        <v>35</v>
      </c>
      <c r="R115" s="164" t="s">
        <v>134</v>
      </c>
    </row>
    <row r="116" spans="1:18" ht="21" customHeight="1" thickBot="1" x14ac:dyDescent="0.3">
      <c r="A116" s="142"/>
      <c r="B116" s="106" t="s">
        <v>28</v>
      </c>
      <c r="C116" s="107">
        <f t="shared" si="16"/>
        <v>20000</v>
      </c>
      <c r="D116" s="107">
        <f t="shared" si="16"/>
        <v>7937.5</v>
      </c>
      <c r="E116" s="107">
        <f t="shared" si="16"/>
        <v>3812.5</v>
      </c>
      <c r="F116" s="107">
        <f t="shared" si="16"/>
        <v>4437.5</v>
      </c>
      <c r="G116" s="107">
        <f t="shared" si="16"/>
        <v>3812.5</v>
      </c>
      <c r="H116" s="101">
        <f t="shared" si="16"/>
        <v>417300</v>
      </c>
      <c r="I116" s="102">
        <f t="shared" si="17"/>
        <v>437300</v>
      </c>
      <c r="J116" s="108">
        <f t="shared" si="18"/>
        <v>4.57351932311914E-2</v>
      </c>
      <c r="K116" s="104"/>
      <c r="L116" s="10"/>
      <c r="M116" s="10"/>
      <c r="N116" s="10"/>
      <c r="O116" s="10"/>
      <c r="P116" s="10"/>
      <c r="Q116" s="10"/>
      <c r="R116" s="10"/>
    </row>
  </sheetData>
  <mergeCells count="45">
    <mergeCell ref="A5:J5"/>
    <mergeCell ref="D1:G1"/>
    <mergeCell ref="A1:A4"/>
    <mergeCell ref="C1:C4"/>
    <mergeCell ref="B1:B4"/>
    <mergeCell ref="D3:D4"/>
    <mergeCell ref="E3:E4"/>
    <mergeCell ref="F3:F4"/>
    <mergeCell ref="G3:G4"/>
    <mergeCell ref="A102:A116"/>
    <mergeCell ref="A6:A20"/>
    <mergeCell ref="A22:A36"/>
    <mergeCell ref="A38:A52"/>
    <mergeCell ref="A21:J21"/>
    <mergeCell ref="A37:J37"/>
    <mergeCell ref="A101:J101"/>
    <mergeCell ref="A85:J85"/>
    <mergeCell ref="A86:A100"/>
    <mergeCell ref="A69:J69"/>
    <mergeCell ref="A70:A84"/>
    <mergeCell ref="K1:K4"/>
    <mergeCell ref="H1:H4"/>
    <mergeCell ref="I1:I4"/>
    <mergeCell ref="J1:J4"/>
    <mergeCell ref="M1:M4"/>
    <mergeCell ref="L1:L2"/>
    <mergeCell ref="L3:L4"/>
    <mergeCell ref="L21:R21"/>
    <mergeCell ref="L37:R37"/>
    <mergeCell ref="L53:R53"/>
    <mergeCell ref="R1:R4"/>
    <mergeCell ref="L5:R5"/>
    <mergeCell ref="N1:N2"/>
    <mergeCell ref="O1:O2"/>
    <mergeCell ref="P1:P2"/>
    <mergeCell ref="Q1:Q2"/>
    <mergeCell ref="N3:N4"/>
    <mergeCell ref="O3:O4"/>
    <mergeCell ref="P3:P4"/>
    <mergeCell ref="Q3:Q4"/>
    <mergeCell ref="L69:R69"/>
    <mergeCell ref="L85:R85"/>
    <mergeCell ref="L101:R101"/>
    <mergeCell ref="A53:J53"/>
    <mergeCell ref="A54:A68"/>
  </mergeCells>
  <pageMargins left="0.2" right="0.2" top="0.5" bottom="0.5" header="0.3" footer="0.3"/>
  <pageSetup scale="58" fitToHeight="2" orientation="landscape" r:id="rId1"/>
  <rowBreaks count="5" manualBreakCount="5">
    <brk id="20" max="16383" man="1"/>
    <brk id="36" max="16383" man="1"/>
    <brk id="52" max="16383" man="1"/>
    <brk id="68" max="16383" man="1"/>
    <brk id="84" max="16383"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22C5A8FFA73648B19ADD1FEB5A03F0" ma:contentTypeVersion="13" ma:contentTypeDescription="Create a new document." ma:contentTypeScope="" ma:versionID="4ec638fde1edab0151d32149205b877b">
  <xsd:schema xmlns:xsd="http://www.w3.org/2001/XMLSchema" xmlns:xs="http://www.w3.org/2001/XMLSchema" xmlns:p="http://schemas.microsoft.com/office/2006/metadata/properties" xmlns:ns2="2c170eee-c049-4f67-8b0b-22e3ecc29368" xmlns:ns3="86c9ddee-f926-4ac7-a474-de3164be57f5" targetNamespace="http://schemas.microsoft.com/office/2006/metadata/properties" ma:root="true" ma:fieldsID="2a5399f30b27eb0e033393453acb5fe1" ns2:_="" ns3:_="">
    <xsd:import namespace="2c170eee-c049-4f67-8b0b-22e3ecc29368"/>
    <xsd:import namespace="86c9ddee-f926-4ac7-a474-de3164be57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70eee-c049-4f67-8b0b-22e3ecc293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c9ddee-f926-4ac7-a474-de3164be57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4479D0-2311-4F3A-B226-C54D2F9ECA4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C2408B-E318-4F64-A531-4D194CDCE51C}">
  <ds:schemaRefs>
    <ds:schemaRef ds:uri="http://schemas.microsoft.com/sharepoint/v3/contenttype/forms"/>
  </ds:schemaRefs>
</ds:datastoreItem>
</file>

<file path=customXml/itemProps3.xml><?xml version="1.0" encoding="utf-8"?>
<ds:datastoreItem xmlns:ds="http://schemas.openxmlformats.org/officeDocument/2006/customXml" ds:itemID="{F30081E3-1E09-4C2C-8DAE-BE1F6837E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70eee-c049-4f67-8b0b-22e3ecc29368"/>
    <ds:schemaRef ds:uri="86c9ddee-f926-4ac7-a474-de3164be57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Single Org. Program Bud + Narr.</vt:lpstr>
      <vt:lpstr>Example Progrm Bud + Narr</vt:lpstr>
      <vt:lpstr>Collab. Prog. Budget + Narr.</vt:lpstr>
      <vt:lpstr>Example Collaborative Narrative</vt:lpstr>
      <vt:lpstr>'Example Collaborative Narrative'!Print_Titles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Kelli S. Tencer</dc:creator>
  <cp:keywords/>
  <dc:description/>
  <cp:lastModifiedBy>Kelli Tencer</cp:lastModifiedBy>
  <cp:revision>0</cp:revision>
  <dcterms:created xsi:type="dcterms:W3CDTF">2014-10-22T12:10:35Z</dcterms:created>
  <dcterms:modified xsi:type="dcterms:W3CDTF">2026-01-27T17:24:35Z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0x0101006B22C5A8FFA73648B19ADD1FEB5A03F0</vt:lpwstr>
  </property>
</Properties>
</file>